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a.富山県学校吹奏楽連盟事務局\7.資料集\様式01-05_申込ファイル_富山県吹奏楽コンクール\"/>
    </mc:Choice>
  </mc:AlternateContent>
  <xr:revisionPtr revIDLastSave="0" documentId="13_ncr:1_{D5854CB4-FBFD-49DD-A8A2-04172C961568}" xr6:coauthVersionLast="47" xr6:coauthVersionMax="47" xr10:uidLastSave="{00000000-0000-0000-0000-000000000000}"/>
  <bookViews>
    <workbookView xWindow="-120" yWindow="-120" windowWidth="29040" windowHeight="17520" tabRatio="878" xr2:uid="{00000000-000D-0000-FFFF-FFFF00000000}"/>
  </bookViews>
  <sheets>
    <sheet name="入力シート（ここに入力）" sheetId="1" r:id="rId1"/>
    <sheet name="様式１　参加申込書（入力の必要なし）" sheetId="2" r:id="rId2"/>
    <sheet name="様式２　ステージ配置図" sheetId="9" r:id="rId3"/>
    <sheet name="様式３　著作権申請（入力の必要なし）" sheetId="5" r:id="rId4"/>
    <sheet name="課題曲・自由曲変更申請入力シート" sheetId="7" r:id="rId5"/>
    <sheet name="様式４　課題曲・自由曲変更申請書（入力の必要なし）" sheetId="6" r:id="rId6"/>
    <sheet name="様式５　自由曲変更申請の著作権申請（入力の必要なし）" sheetId="8" r:id="rId7"/>
    <sheet name="事務処理用" sheetId="4" r:id="rId8"/>
  </sheets>
  <definedNames>
    <definedName name="_xlnm._FilterDatabase" localSheetId="4" hidden="1">課題曲・自由曲変更申請入力シート!$B$6:$S$16</definedName>
    <definedName name="_xlnm._FilterDatabase" localSheetId="0" hidden="1">'入力シート（ここに入力）'!$B$10:$S$41</definedName>
    <definedName name="_xlnm.Print_Area" localSheetId="4">課題曲・自由曲変更申請入力シート!$A$1:$K$69</definedName>
    <definedName name="_xlnm.Print_Area" localSheetId="0">'入力シート（ここに入力）'!$A$1:$J$77</definedName>
    <definedName name="_xlnm.Print_Area" localSheetId="1">'様式１　参加申込書（入力の必要なし）'!$A$4:$T$41</definedName>
    <definedName name="_xlnm.Print_Area" localSheetId="2">'様式２　ステージ配置図'!$A$6:$J$45</definedName>
    <definedName name="_xlnm.Print_Area" localSheetId="3">'様式３　著作権申請（入力の必要なし）'!$A$4:$AM$47</definedName>
    <definedName name="_xlnm.Print_Area" localSheetId="5">'様式４　課題曲・自由曲変更申請書（入力の必要なし）'!$A$1:$S$43</definedName>
    <definedName name="_xlnm.Print_Area" localSheetId="6">'様式５　自由曲変更申請の著作権申請（入力の必要なし）'!$A$4:$AM$47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7" l="1"/>
  <c r="I5" i="4" s="1"/>
  <c r="L24" i="1"/>
  <c r="I3" i="4" s="1"/>
  <c r="I36" i="7"/>
  <c r="I36" i="1"/>
  <c r="B2" i="7"/>
  <c r="C8" i="8"/>
  <c r="A2" i="6"/>
  <c r="C8" i="5"/>
  <c r="A7" i="9"/>
  <c r="C4" i="2"/>
  <c r="M40" i="6"/>
  <c r="N41" i="6"/>
  <c r="R7" i="2"/>
  <c r="N37" i="2"/>
  <c r="C11" i="9"/>
  <c r="C9" i="9"/>
  <c r="R38" i="6"/>
  <c r="R32" i="2"/>
  <c r="B2" i="1"/>
  <c r="E6" i="2"/>
  <c r="E11" i="6"/>
  <c r="E4" i="6"/>
  <c r="Z5" i="4"/>
  <c r="Y5" i="4"/>
  <c r="X5" i="4"/>
  <c r="W5" i="4"/>
  <c r="V5" i="4"/>
  <c r="U5" i="4"/>
  <c r="V3" i="4"/>
  <c r="T5" i="4"/>
  <c r="S5" i="4"/>
  <c r="R5" i="4"/>
  <c r="Q5" i="4"/>
  <c r="P5" i="4"/>
  <c r="O5" i="4"/>
  <c r="N5" i="4"/>
  <c r="M5" i="4"/>
  <c r="L5" i="4"/>
  <c r="K5" i="4"/>
  <c r="J5" i="4"/>
  <c r="H5" i="4"/>
  <c r="G5" i="4"/>
  <c r="F5" i="4"/>
  <c r="E5" i="4"/>
  <c r="D5" i="4"/>
  <c r="C5" i="4"/>
  <c r="C3" i="4"/>
  <c r="S43" i="8"/>
  <c r="P43" i="8"/>
  <c r="J43" i="8"/>
  <c r="G43" i="8"/>
  <c r="B44" i="8"/>
  <c r="B43" i="8"/>
  <c r="S41" i="8"/>
  <c r="P41" i="8"/>
  <c r="J41" i="8"/>
  <c r="G41" i="8"/>
  <c r="B42" i="8"/>
  <c r="B41" i="8"/>
  <c r="J39" i="8"/>
  <c r="S39" i="8"/>
  <c r="P39" i="8"/>
  <c r="G39" i="8"/>
  <c r="B40" i="8"/>
  <c r="B39" i="8"/>
  <c r="S37" i="8"/>
  <c r="P37" i="8"/>
  <c r="J37" i="8"/>
  <c r="G37" i="8"/>
  <c r="B38" i="8"/>
  <c r="B37" i="8"/>
  <c r="S35" i="8"/>
  <c r="P35" i="8"/>
  <c r="J35" i="8"/>
  <c r="G35" i="8"/>
  <c r="B36" i="8"/>
  <c r="B35" i="8"/>
  <c r="S33" i="8"/>
  <c r="P33" i="8"/>
  <c r="J33" i="8"/>
  <c r="G33" i="8"/>
  <c r="B34" i="8"/>
  <c r="B33" i="8"/>
  <c r="S31" i="8"/>
  <c r="P31" i="8"/>
  <c r="J31" i="8"/>
  <c r="G31" i="8"/>
  <c r="B32" i="8"/>
  <c r="B31" i="8"/>
  <c r="S29" i="8"/>
  <c r="P29" i="8"/>
  <c r="J29" i="8"/>
  <c r="G29" i="8"/>
  <c r="B30" i="8"/>
  <c r="B29" i="8"/>
  <c r="S27" i="8"/>
  <c r="B28" i="8"/>
  <c r="B27" i="8"/>
  <c r="J27" i="8"/>
  <c r="G27" i="8"/>
  <c r="P27" i="8"/>
  <c r="B26" i="8"/>
  <c r="S25" i="8"/>
  <c r="P25" i="8"/>
  <c r="J25" i="8"/>
  <c r="G25" i="8"/>
  <c r="B25" i="8"/>
  <c r="J18" i="8"/>
  <c r="C18" i="8"/>
  <c r="J15" i="8"/>
  <c r="C15" i="8"/>
  <c r="I35" i="6"/>
  <c r="I34" i="6"/>
  <c r="I33" i="6"/>
  <c r="N31" i="6"/>
  <c r="N30" i="6"/>
  <c r="G31" i="6"/>
  <c r="G30" i="6"/>
  <c r="G28" i="6"/>
  <c r="G27" i="6"/>
  <c r="E25" i="6"/>
  <c r="F16" i="7"/>
  <c r="F15" i="7"/>
  <c r="C14" i="7"/>
  <c r="E13" i="7"/>
  <c r="E12" i="7"/>
  <c r="E10" i="7"/>
  <c r="E11" i="7"/>
  <c r="E9" i="7"/>
  <c r="E8" i="7"/>
  <c r="E7" i="7"/>
  <c r="C6" i="7"/>
  <c r="F6" i="6"/>
  <c r="H6" i="6"/>
  <c r="G7" i="6"/>
  <c r="L7" i="6"/>
  <c r="P7" i="6"/>
  <c r="G8" i="6"/>
  <c r="P8" i="6"/>
  <c r="O42" i="6"/>
  <c r="N42" i="6"/>
  <c r="I21" i="6"/>
  <c r="I20" i="6"/>
  <c r="I19" i="6"/>
  <c r="N17" i="6"/>
  <c r="G17" i="6"/>
  <c r="N16" i="6"/>
  <c r="G16" i="6"/>
  <c r="G14" i="6"/>
  <c r="G13" i="6"/>
  <c r="E5" i="6"/>
  <c r="N39" i="2"/>
  <c r="Q23" i="2"/>
  <c r="G10" i="2"/>
  <c r="I19" i="2"/>
  <c r="G14" i="2"/>
  <c r="N17" i="2"/>
  <c r="G17" i="2"/>
  <c r="N16" i="2"/>
  <c r="G16" i="2"/>
  <c r="G13" i="2"/>
  <c r="P10" i="2"/>
  <c r="K3" i="4"/>
  <c r="E11" i="2"/>
  <c r="C15" i="5"/>
  <c r="B25" i="5"/>
  <c r="P25" i="5"/>
  <c r="B26" i="5"/>
  <c r="J29" i="5"/>
  <c r="P27" i="5"/>
  <c r="U3" i="4"/>
  <c r="Q24" i="2"/>
  <c r="Z3" i="4"/>
  <c r="Y3" i="4"/>
  <c r="X3" i="4"/>
  <c r="W3" i="4"/>
  <c r="B29" i="5"/>
  <c r="J18" i="5"/>
  <c r="J15" i="5"/>
  <c r="C18" i="5"/>
  <c r="S43" i="5"/>
  <c r="S41" i="5"/>
  <c r="S39" i="5"/>
  <c r="S37" i="5"/>
  <c r="S35" i="5"/>
  <c r="S33" i="5"/>
  <c r="S31" i="5"/>
  <c r="S29" i="5"/>
  <c r="S27" i="5"/>
  <c r="S25" i="5"/>
  <c r="P43" i="5"/>
  <c r="P41" i="5"/>
  <c r="P39" i="5"/>
  <c r="P37" i="5"/>
  <c r="P35" i="5"/>
  <c r="P33" i="5"/>
  <c r="P31" i="5"/>
  <c r="P29" i="5"/>
  <c r="J33" i="5"/>
  <c r="J43" i="5"/>
  <c r="J41" i="5"/>
  <c r="J39" i="5"/>
  <c r="J37" i="5"/>
  <c r="J35" i="5"/>
  <c r="J31" i="5"/>
  <c r="J27" i="5"/>
  <c r="J25" i="5"/>
  <c r="G43" i="5"/>
  <c r="G41" i="5"/>
  <c r="G39" i="5"/>
  <c r="G37" i="5"/>
  <c r="G35" i="5"/>
  <c r="G33" i="5"/>
  <c r="G31" i="5"/>
  <c r="G29" i="5"/>
  <c r="G27" i="5"/>
  <c r="G2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8" i="5"/>
  <c r="B27" i="5"/>
  <c r="E3" i="4"/>
  <c r="D3" i="4"/>
  <c r="T3" i="4"/>
  <c r="S3" i="4"/>
  <c r="R3" i="4"/>
  <c r="Q3" i="4"/>
  <c r="P3" i="4"/>
  <c r="O3" i="4"/>
  <c r="N3" i="4"/>
  <c r="M3" i="4"/>
  <c r="L3" i="4"/>
  <c r="J3" i="4"/>
  <c r="H3" i="4"/>
  <c r="G3" i="4"/>
  <c r="F3" i="4"/>
  <c r="L9" i="2"/>
  <c r="O39" i="2"/>
  <c r="I21" i="2"/>
  <c r="I20" i="2"/>
  <c r="P9" i="2"/>
  <c r="G9" i="2"/>
  <c r="H8" i="2"/>
  <c r="F8" i="2"/>
  <c r="E7" i="2"/>
</calcChain>
</file>

<file path=xl/sharedStrings.xml><?xml version="1.0" encoding="utf-8"?>
<sst xmlns="http://schemas.openxmlformats.org/spreadsheetml/2006/main" count="555" uniqueCount="255">
  <si>
    <t>参加部門</t>
    <rPh sb="0" eb="2">
      <t>サンカ</t>
    </rPh>
    <rPh sb="2" eb="4">
      <t>ブモン</t>
    </rPh>
    <phoneticPr fontId="1"/>
  </si>
  <si>
    <t>団体名</t>
    <rPh sb="0" eb="3">
      <t>ダンタイメイ</t>
    </rPh>
    <phoneticPr fontId="1"/>
  </si>
  <si>
    <t>団体住所</t>
    <rPh sb="0" eb="2">
      <t>ダンタイ</t>
    </rPh>
    <rPh sb="2" eb="4">
      <t>ジュウショ</t>
    </rPh>
    <phoneticPr fontId="1"/>
  </si>
  <si>
    <t>担当者連絡先</t>
    <rPh sb="0" eb="3">
      <t>タントウシャ</t>
    </rPh>
    <rPh sb="3" eb="6">
      <t>レンラクサキ</t>
    </rPh>
    <phoneticPr fontId="1"/>
  </si>
  <si>
    <t>指揮者名</t>
    <rPh sb="0" eb="3">
      <t>シキシャ</t>
    </rPh>
    <rPh sb="3" eb="4">
      <t>メイ</t>
    </rPh>
    <phoneticPr fontId="1"/>
  </si>
  <si>
    <t>課題曲</t>
    <rPh sb="0" eb="3">
      <t>カダイキョク</t>
    </rPh>
    <phoneticPr fontId="1"/>
  </si>
  <si>
    <t>〒</t>
    <phoneticPr fontId="1"/>
  </si>
  <si>
    <t>日本語</t>
    <rPh sb="0" eb="3">
      <t>ニホンゴ</t>
    </rPh>
    <phoneticPr fontId="1"/>
  </si>
  <si>
    <t>未出版の場合の許諾先</t>
    <rPh sb="0" eb="1">
      <t>ミ</t>
    </rPh>
    <rPh sb="1" eb="3">
      <t>シュッパン</t>
    </rPh>
    <rPh sb="4" eb="6">
      <t>バアイ</t>
    </rPh>
    <rPh sb="7" eb="9">
      <t>キョダク</t>
    </rPh>
    <rPh sb="9" eb="10">
      <t>サキ</t>
    </rPh>
    <phoneticPr fontId="1"/>
  </si>
  <si>
    <t>参加人数</t>
    <rPh sb="0" eb="2">
      <t>サンカ</t>
    </rPh>
    <rPh sb="2" eb="4">
      <t>ニンズウ</t>
    </rPh>
    <phoneticPr fontId="1"/>
  </si>
  <si>
    <t>指揮者を除き</t>
    <rPh sb="0" eb="3">
      <t>シキシャ</t>
    </rPh>
    <rPh sb="4" eb="5">
      <t>ノゾ</t>
    </rPh>
    <phoneticPr fontId="1"/>
  </si>
  <si>
    <t>名</t>
    <rPh sb="0" eb="1">
      <t>メイ</t>
    </rPh>
    <phoneticPr fontId="1"/>
  </si>
  <si>
    <t>富山県学校吹奏楽連盟会長　殿</t>
    <rPh sb="0" eb="3">
      <t>トヤマケン</t>
    </rPh>
    <rPh sb="3" eb="5">
      <t>ガッコウ</t>
    </rPh>
    <rPh sb="5" eb="8">
      <t>スイソウガク</t>
    </rPh>
    <rPh sb="8" eb="10">
      <t>レンメイ</t>
    </rPh>
    <rPh sb="10" eb="12">
      <t>カイチョウ</t>
    </rPh>
    <rPh sb="13" eb="14">
      <t>トノ</t>
    </rPh>
    <phoneticPr fontId="1"/>
  </si>
  <si>
    <t>団体長氏名</t>
    <rPh sb="0" eb="3">
      <t>ダンタイチョウ</t>
    </rPh>
    <rPh sb="3" eb="5">
      <t>シメイ</t>
    </rPh>
    <phoneticPr fontId="1"/>
  </si>
  <si>
    <t>印</t>
    <rPh sb="0" eb="1">
      <t>イン</t>
    </rPh>
    <phoneticPr fontId="1"/>
  </si>
  <si>
    <t>写真･録音の承諾</t>
    <rPh sb="0" eb="2">
      <t>シャシン</t>
    </rPh>
    <rPh sb="3" eb="5">
      <t>ロクオン</t>
    </rPh>
    <rPh sb="6" eb="8">
      <t>ショウダク</t>
    </rPh>
    <phoneticPr fontId="1"/>
  </si>
  <si>
    <t>団　体　名</t>
    <rPh sb="0" eb="1">
      <t>ダン</t>
    </rPh>
    <rPh sb="2" eb="3">
      <t>カラダ</t>
    </rPh>
    <rPh sb="4" eb="5">
      <t>メイ</t>
    </rPh>
    <phoneticPr fontId="1"/>
  </si>
  <si>
    <t>自　由　曲</t>
    <phoneticPr fontId="1"/>
  </si>
  <si>
    <t>課　題　曲</t>
    <rPh sb="0" eb="1">
      <t>カ</t>
    </rPh>
    <rPh sb="2" eb="3">
      <t>ダイ</t>
    </rPh>
    <rPh sb="4" eb="5">
      <t>キョク</t>
    </rPh>
    <phoneticPr fontId="1"/>
  </si>
  <si>
    <t>参 加 部 門</t>
    <rPh sb="0" eb="1">
      <t>サン</t>
    </rPh>
    <rPh sb="2" eb="3">
      <t>カ</t>
    </rPh>
    <rPh sb="4" eb="5">
      <t>ブ</t>
    </rPh>
    <rPh sb="6" eb="7">
      <t>モン</t>
    </rPh>
    <phoneticPr fontId="1"/>
  </si>
  <si>
    <t>団 体 住 所</t>
    <rPh sb="0" eb="1">
      <t>ダン</t>
    </rPh>
    <rPh sb="2" eb="3">
      <t>カラダ</t>
    </rPh>
    <rPh sb="4" eb="5">
      <t>ジュウ</t>
    </rPh>
    <rPh sb="6" eb="7">
      <t>ショ</t>
    </rPh>
    <phoneticPr fontId="1"/>
  </si>
  <si>
    <t>団  体  名</t>
    <rPh sb="0" eb="1">
      <t>ダン</t>
    </rPh>
    <rPh sb="3" eb="4">
      <t>カラダ</t>
    </rPh>
    <rPh sb="6" eb="7">
      <t>メイ</t>
    </rPh>
    <phoneticPr fontId="1"/>
  </si>
  <si>
    <t>指揮者名</t>
    <rPh sb="0" eb="1">
      <t>ユビ</t>
    </rPh>
    <rPh sb="1" eb="2">
      <t>キ</t>
    </rPh>
    <rPh sb="2" eb="3">
      <t>シャ</t>
    </rPh>
    <rPh sb="3" eb="4">
      <t>メイ</t>
    </rPh>
    <phoneticPr fontId="1"/>
  </si>
  <si>
    <t>様式１</t>
    <rPh sb="0" eb="2">
      <t>ヨウシキ</t>
    </rPh>
    <phoneticPr fontId="1"/>
  </si>
  <si>
    <t>氏名</t>
    <rPh sb="0" eb="2">
      <t>シメイ</t>
    </rPh>
    <phoneticPr fontId="1"/>
  </si>
  <si>
    <t>FAX</t>
    <phoneticPr fontId="1"/>
  </si>
  <si>
    <t>TEL</t>
    <phoneticPr fontId="1"/>
  </si>
  <si>
    <t>郵便番号</t>
    <rPh sb="0" eb="2">
      <t>ユウビン</t>
    </rPh>
    <rPh sb="2" eb="4">
      <t>バンゴウ</t>
    </rPh>
    <phoneticPr fontId="1"/>
  </si>
  <si>
    <t>作曲者名</t>
    <rPh sb="0" eb="3">
      <t>サッキョクシャ</t>
    </rPh>
    <rPh sb="3" eb="4">
      <t>メイ</t>
    </rPh>
    <phoneticPr fontId="1"/>
  </si>
  <si>
    <t>編曲者名</t>
    <rPh sb="0" eb="3">
      <t>ヘンキョクシャ</t>
    </rPh>
    <rPh sb="3" eb="4">
      <t>メイ</t>
    </rPh>
    <phoneticPr fontId="1"/>
  </si>
  <si>
    <t>自由曲楽譜</t>
    <rPh sb="0" eb="3">
      <t>ジユウキョク</t>
    </rPh>
    <rPh sb="3" eb="5">
      <t>ガクフ</t>
    </rPh>
    <phoneticPr fontId="1"/>
  </si>
  <si>
    <t>※市町村名から</t>
    <rPh sb="1" eb="5">
      <t>シチョウソンメイ</t>
    </rPh>
    <phoneticPr fontId="1"/>
  </si>
  <si>
    <t>ふりがな</t>
    <phoneticPr fontId="1"/>
  </si>
  <si>
    <t>個人情報取り扱い
に関する承諾</t>
    <phoneticPr fontId="1"/>
  </si>
  <si>
    <t>写真･録音の承諾</t>
    <phoneticPr fontId="1"/>
  </si>
  <si>
    <t>未出版の場合の許諾先</t>
    <phoneticPr fontId="1"/>
  </si>
  <si>
    <t>団体名及び指揮者名のプログラム掲載等の情報公開について</t>
    <phoneticPr fontId="1"/>
  </si>
  <si>
    <t>団体長名</t>
    <rPh sb="0" eb="2">
      <t>ダンタイ</t>
    </rPh>
    <rPh sb="2" eb="3">
      <t>チョウ</t>
    </rPh>
    <rPh sb="3" eb="4">
      <t>メイ</t>
    </rPh>
    <phoneticPr fontId="1"/>
  </si>
  <si>
    <t>※校長・団体長・団長など</t>
    <rPh sb="1" eb="3">
      <t>コウチョウ</t>
    </rPh>
    <rPh sb="4" eb="7">
      <t>ダンタイチョウ</t>
    </rPh>
    <rPh sb="8" eb="10">
      <t>ダンチョウ</t>
    </rPh>
    <phoneticPr fontId="1"/>
  </si>
  <si>
    <t>市販譜・貸譜の出版社名</t>
    <rPh sb="0" eb="2">
      <t>シハン</t>
    </rPh>
    <rPh sb="2" eb="3">
      <t>フ</t>
    </rPh>
    <rPh sb="4" eb="5">
      <t>カ</t>
    </rPh>
    <rPh sb="5" eb="6">
      <t>フ</t>
    </rPh>
    <rPh sb="7" eb="11">
      <t>シュッパンシャメイ</t>
    </rPh>
    <phoneticPr fontId="1"/>
  </si>
  <si>
    <t>承諾する</t>
    <rPh sb="0" eb="2">
      <t>ショウダク</t>
    </rPh>
    <phoneticPr fontId="1"/>
  </si>
  <si>
    <t>高等学校Ｂ部門</t>
    <rPh sb="5" eb="7">
      <t>ブモン</t>
    </rPh>
    <phoneticPr fontId="1"/>
  </si>
  <si>
    <t>大学部門</t>
    <rPh sb="0" eb="2">
      <t>ダイガク</t>
    </rPh>
    <rPh sb="2" eb="4">
      <t>ブモン</t>
    </rPh>
    <phoneticPr fontId="1"/>
  </si>
  <si>
    <t>職場･一般部門</t>
    <rPh sb="0" eb="2">
      <t>ショクバ</t>
    </rPh>
    <rPh sb="3" eb="5">
      <t>イッパン</t>
    </rPh>
    <rPh sb="5" eb="7">
      <t>ブモン</t>
    </rPh>
    <phoneticPr fontId="1"/>
  </si>
  <si>
    <t>※ 選択して下さい</t>
    <rPh sb="2" eb="4">
      <t>センタク</t>
    </rPh>
    <rPh sb="6" eb="7">
      <t>クダ</t>
    </rPh>
    <phoneticPr fontId="1"/>
  </si>
  <si>
    <t>市販譜</t>
    <rPh sb="0" eb="2">
      <t>シハン</t>
    </rPh>
    <rPh sb="2" eb="3">
      <t>フ</t>
    </rPh>
    <phoneticPr fontId="1"/>
  </si>
  <si>
    <t>未出版</t>
    <rPh sb="0" eb="1">
      <t>ミ</t>
    </rPh>
    <rPh sb="1" eb="3">
      <t>シュッパン</t>
    </rPh>
    <phoneticPr fontId="1"/>
  </si>
  <si>
    <t>承諾しない</t>
    <rPh sb="0" eb="2">
      <t>ショウダク</t>
    </rPh>
    <phoneticPr fontId="1"/>
  </si>
  <si>
    <t>演奏時間</t>
    <rPh sb="0" eb="2">
      <t>エンソウ</t>
    </rPh>
    <rPh sb="2" eb="4">
      <t>ジカン</t>
    </rPh>
    <phoneticPr fontId="1"/>
  </si>
  <si>
    <t>出版社</t>
    <rPh sb="0" eb="3">
      <t>シュッパンシャ</t>
    </rPh>
    <phoneticPr fontId="1"/>
  </si>
  <si>
    <t>編曲者</t>
    <rPh sb="0" eb="3">
      <t>ヘンキョクシャ</t>
    </rPh>
    <phoneticPr fontId="1"/>
  </si>
  <si>
    <t>作曲者</t>
    <rPh sb="0" eb="3">
      <t>サッキョクシャ</t>
    </rPh>
    <phoneticPr fontId="1"/>
  </si>
  <si>
    <t>別紙の入力のしかたを参照して、正しく入力して下さい。</t>
    <rPh sb="0" eb="2">
      <t>ベッシ</t>
    </rPh>
    <rPh sb="3" eb="5">
      <t>ニュウリョク</t>
    </rPh>
    <rPh sb="10" eb="12">
      <t>サンショウ</t>
    </rPh>
    <rPh sb="15" eb="16">
      <t>タダ</t>
    </rPh>
    <rPh sb="18" eb="20">
      <t>ニュウリョク</t>
    </rPh>
    <rPh sb="22" eb="23">
      <t>クダ</t>
    </rPh>
    <phoneticPr fontId="1"/>
  </si>
  <si>
    <t>※指揮者を除いた人数を半角で入力して下さい。数字のみ入力。</t>
    <rPh sb="1" eb="4">
      <t>シキシャ</t>
    </rPh>
    <rPh sb="5" eb="6">
      <t>ノゾ</t>
    </rPh>
    <rPh sb="8" eb="10">
      <t>ニンズウ</t>
    </rPh>
    <rPh sb="18" eb="19">
      <t>クダ</t>
    </rPh>
    <rPh sb="26" eb="28">
      <t>ニュウリョク</t>
    </rPh>
    <phoneticPr fontId="1"/>
  </si>
  <si>
    <t>入力はここまでです。もう一度、不備がないかご確認下さい。</t>
    <rPh sb="0" eb="2">
      <t>ニュウリョク</t>
    </rPh>
    <rPh sb="12" eb="14">
      <t>イチド</t>
    </rPh>
    <rPh sb="15" eb="17">
      <t>フビ</t>
    </rPh>
    <rPh sb="22" eb="24">
      <t>カクニン</t>
    </rPh>
    <rPh sb="24" eb="25">
      <t>クダ</t>
    </rPh>
    <phoneticPr fontId="1"/>
  </si>
  <si>
    <t>　「入力はここまでです」と表示される箇所まで、※印の説明に従って、正しく入力をして下さい。</t>
    <rPh sb="2" eb="4">
      <t>ニュウリョク</t>
    </rPh>
    <rPh sb="13" eb="15">
      <t>ヒョウジ</t>
    </rPh>
    <rPh sb="18" eb="20">
      <t>カショ</t>
    </rPh>
    <rPh sb="24" eb="25">
      <t>シルシ</t>
    </rPh>
    <rPh sb="26" eb="28">
      <t>セツメイ</t>
    </rPh>
    <rPh sb="29" eb="30">
      <t>シタガ</t>
    </rPh>
    <rPh sb="33" eb="34">
      <t>タダ</t>
    </rPh>
    <rPh sb="36" eb="38">
      <t>ニュウリョク</t>
    </rPh>
    <rPh sb="41" eb="42">
      <t>クダ</t>
    </rPh>
    <phoneticPr fontId="1"/>
  </si>
  <si>
    <t>なお、大会申込みについては、次の①②のどちらも必要です。</t>
    <rPh sb="3" eb="5">
      <t>タイカイ</t>
    </rPh>
    <rPh sb="5" eb="7">
      <t>モウシコ</t>
    </rPh>
    <rPh sb="14" eb="15">
      <t>ツギ</t>
    </rPh>
    <rPh sb="23" eb="25">
      <t>ヒツヨウ</t>
    </rPh>
    <phoneticPr fontId="1"/>
  </si>
  <si>
    <t>　上記のとおり参加を申し込みます。</t>
    <rPh sb="1" eb="3">
      <t>ジョウキ</t>
    </rPh>
    <rPh sb="7" eb="9">
      <t>サンカ</t>
    </rPh>
    <rPh sb="10" eb="11">
      <t>モウ</t>
    </rPh>
    <rPh sb="12" eb="13">
      <t>コ</t>
    </rPh>
    <phoneticPr fontId="1"/>
  </si>
  <si>
    <t>TEL</t>
    <phoneticPr fontId="1"/>
  </si>
  <si>
    <t>ピアノの使用</t>
    <rPh sb="4" eb="6">
      <t>シヨウ</t>
    </rPh>
    <phoneticPr fontId="1"/>
  </si>
  <si>
    <t>譜面台の本数</t>
    <rPh sb="0" eb="3">
      <t>フメンダイ</t>
    </rPh>
    <rPh sb="4" eb="6">
      <t>ホンスウ</t>
    </rPh>
    <phoneticPr fontId="1"/>
  </si>
  <si>
    <t>本</t>
    <rPh sb="0" eb="1">
      <t>ホン</t>
    </rPh>
    <phoneticPr fontId="1"/>
  </si>
  <si>
    <t>脚</t>
    <rPh sb="0" eb="1">
      <t>キャク</t>
    </rPh>
    <phoneticPr fontId="1"/>
  </si>
  <si>
    <t>電源ドラムの使用</t>
    <rPh sb="0" eb="2">
      <t>デンゲン</t>
    </rPh>
    <rPh sb="6" eb="8">
      <t>シヨウ</t>
    </rPh>
    <phoneticPr fontId="1"/>
  </si>
  <si>
    <t>＊記入しないで下さい</t>
    <phoneticPr fontId="1"/>
  </si>
  <si>
    <t>様式２</t>
    <rPh sb="0" eb="2">
      <t>ヨウシキ</t>
    </rPh>
    <phoneticPr fontId="1"/>
  </si>
  <si>
    <t xml:space="preserve"> 出演順</t>
    <rPh sb="1" eb="4">
      <t>シュツエンジュン</t>
    </rPh>
    <phoneticPr fontId="1"/>
  </si>
  <si>
    <t>団体名ふりがな</t>
    <phoneticPr fontId="1"/>
  </si>
  <si>
    <t>有　・　無</t>
    <rPh sb="0" eb="1">
      <t>アリ</t>
    </rPh>
    <rPh sb="4" eb="5">
      <t>ム</t>
    </rPh>
    <phoneticPr fontId="1"/>
  </si>
  <si>
    <t>有</t>
    <rPh sb="0" eb="1">
      <t>ユウ</t>
    </rPh>
    <phoneticPr fontId="1"/>
  </si>
  <si>
    <t>無</t>
    <rPh sb="0" eb="1">
      <t>ナ</t>
    </rPh>
    <phoneticPr fontId="1"/>
  </si>
  <si>
    <t>　ステージ配置図は、このまま印刷して、手書きで記入することができます。</t>
    <rPh sb="5" eb="8">
      <t>ハイチズ</t>
    </rPh>
    <rPh sb="14" eb="16">
      <t>インサツ</t>
    </rPh>
    <rPh sb="19" eb="21">
      <t>テガ</t>
    </rPh>
    <rPh sb="23" eb="25">
      <t>キニュウ</t>
    </rPh>
    <phoneticPr fontId="1"/>
  </si>
  <si>
    <t>　印刷ボタンを押すと、以下の白地の部分のみ印刷されます。</t>
    <rPh sb="1" eb="3">
      <t>インサツ</t>
    </rPh>
    <rPh sb="7" eb="8">
      <t>オ</t>
    </rPh>
    <rPh sb="11" eb="13">
      <t>イカ</t>
    </rPh>
    <rPh sb="14" eb="16">
      <t>シロジ</t>
    </rPh>
    <rPh sb="17" eb="19">
      <t>ブブン</t>
    </rPh>
    <rPh sb="21" eb="23">
      <t>インサツ</t>
    </rPh>
    <phoneticPr fontId="1"/>
  </si>
  <si>
    <t>このシートに、入力する必要はありません。入力シートに入力すると、自動的に作成されます。</t>
    <rPh sb="7" eb="9">
      <t>ニュウリョク</t>
    </rPh>
    <rPh sb="11" eb="13">
      <t>ヒツヨウ</t>
    </rPh>
    <rPh sb="20" eb="22">
      <t>ニュウリョク</t>
    </rPh>
    <rPh sb="26" eb="28">
      <t>ニュウリョク</t>
    </rPh>
    <rPh sb="32" eb="35">
      <t>ジドウテキ</t>
    </rPh>
    <rPh sb="36" eb="38">
      <t>サクセイ</t>
    </rPh>
    <phoneticPr fontId="1"/>
  </si>
  <si>
    <t>事務処理用</t>
    <rPh sb="0" eb="2">
      <t>ジム</t>
    </rPh>
    <rPh sb="2" eb="5">
      <t>ショリヨウ</t>
    </rPh>
    <phoneticPr fontId="1"/>
  </si>
  <si>
    <t>Ｎｏ</t>
    <phoneticPr fontId="1"/>
  </si>
  <si>
    <t>部門</t>
    <rPh sb="0" eb="2">
      <t>ブモン</t>
    </rPh>
    <phoneticPr fontId="1"/>
  </si>
  <si>
    <t>指揮者</t>
    <rPh sb="0" eb="3">
      <t>シキシャ</t>
    </rPh>
    <phoneticPr fontId="1"/>
  </si>
  <si>
    <t>指揮者ふりがな</t>
    <rPh sb="0" eb="3">
      <t>シキシャ</t>
    </rPh>
    <phoneticPr fontId="1"/>
  </si>
  <si>
    <t>人数</t>
    <rPh sb="0" eb="2">
      <t>ニンズウ</t>
    </rPh>
    <phoneticPr fontId="1"/>
  </si>
  <si>
    <t>自由曲　日本語</t>
    <rPh sb="0" eb="3">
      <t>ジユウキョク</t>
    </rPh>
    <rPh sb="4" eb="7">
      <t>ニホンゴ</t>
    </rPh>
    <phoneticPr fontId="1"/>
  </si>
  <si>
    <t>自由曲　原語</t>
    <rPh sb="0" eb="3">
      <t>ジユウキョク</t>
    </rPh>
    <rPh sb="4" eb="6">
      <t>ゲンゴ</t>
    </rPh>
    <phoneticPr fontId="1"/>
  </si>
  <si>
    <t>作曲者名　日本語</t>
    <rPh sb="0" eb="3">
      <t>サッキョクシャ</t>
    </rPh>
    <rPh sb="3" eb="4">
      <t>メイ</t>
    </rPh>
    <rPh sb="5" eb="8">
      <t>ニホンゴ</t>
    </rPh>
    <phoneticPr fontId="1"/>
  </si>
  <si>
    <t>作曲者名　原語</t>
    <rPh sb="0" eb="3">
      <t>サッキョクシャ</t>
    </rPh>
    <rPh sb="3" eb="4">
      <t>メイ</t>
    </rPh>
    <rPh sb="5" eb="7">
      <t>ゲンゴ</t>
    </rPh>
    <phoneticPr fontId="1"/>
  </si>
  <si>
    <t>編曲者名　日本語</t>
    <rPh sb="0" eb="3">
      <t>ヘンキョクシャ</t>
    </rPh>
    <rPh sb="3" eb="4">
      <t>メイ</t>
    </rPh>
    <rPh sb="5" eb="8">
      <t>ニホンゴ</t>
    </rPh>
    <phoneticPr fontId="1"/>
  </si>
  <si>
    <t>編曲者名　原語</t>
    <rPh sb="0" eb="3">
      <t>ヘンキョクシャ</t>
    </rPh>
    <rPh sb="3" eb="4">
      <t>メイ</t>
    </rPh>
    <rPh sb="5" eb="7">
      <t>ゲンゴ</t>
    </rPh>
    <phoneticPr fontId="1"/>
  </si>
  <si>
    <t>楽譜</t>
    <rPh sb="0" eb="2">
      <t>ガクフ</t>
    </rPh>
    <phoneticPr fontId="1"/>
  </si>
  <si>
    <t>出版社名</t>
    <rPh sb="0" eb="4">
      <t>シュッパンシャメイ</t>
    </rPh>
    <phoneticPr fontId="1"/>
  </si>
  <si>
    <t>許諾先</t>
    <rPh sb="0" eb="2">
      <t>キョダク</t>
    </rPh>
    <rPh sb="2" eb="3">
      <t>サキ</t>
    </rPh>
    <phoneticPr fontId="1"/>
  </si>
  <si>
    <t>録音･撮影</t>
    <rPh sb="0" eb="2">
      <t>ロクオン</t>
    </rPh>
    <rPh sb="3" eb="5">
      <t>サツエイ</t>
    </rPh>
    <phoneticPr fontId="1"/>
  </si>
  <si>
    <t>＊太線の枠内のみ記入してください。</t>
    <rPh sb="1" eb="3">
      <t>フトセン</t>
    </rPh>
    <rPh sb="4" eb="6">
      <t>ワクナイ</t>
    </rPh>
    <rPh sb="8" eb="10">
      <t>キニュウ</t>
    </rPh>
    <phoneticPr fontId="1"/>
  </si>
  <si>
    <t>No,　  /</t>
    <phoneticPr fontId="1"/>
  </si>
  <si>
    <t>提出日</t>
    <rPh sb="0" eb="3">
      <t>テイシュツビ</t>
    </rPh>
    <phoneticPr fontId="1"/>
  </si>
  <si>
    <t>　　　　演　奏　利　用　明　細　書</t>
    <rPh sb="4" eb="7">
      <t>エンソウ</t>
    </rPh>
    <rPh sb="8" eb="11">
      <t>リヨウ</t>
    </rPh>
    <rPh sb="12" eb="17">
      <t>メイサイショ</t>
    </rPh>
    <phoneticPr fontId="1"/>
  </si>
  <si>
    <t>催物名</t>
    <rPh sb="0" eb="2">
      <t>モヨオシモノ</t>
    </rPh>
    <rPh sb="2" eb="3">
      <t>メイ</t>
    </rPh>
    <phoneticPr fontId="1"/>
  </si>
  <si>
    <t>会場名</t>
    <rPh sb="0" eb="2">
      <t>カイジョウ</t>
    </rPh>
    <rPh sb="2" eb="3">
      <t>メイ</t>
    </rPh>
    <phoneticPr fontId="1"/>
  </si>
  <si>
    <t>公演回数</t>
    <rPh sb="0" eb="2">
      <t>コウエン</t>
    </rPh>
    <rPh sb="2" eb="4">
      <t>カイスウ</t>
    </rPh>
    <phoneticPr fontId="1"/>
  </si>
  <si>
    <t>１回</t>
    <rPh sb="1" eb="2">
      <t>カイ</t>
    </rPh>
    <phoneticPr fontId="1"/>
  </si>
  <si>
    <t>平均入場料</t>
    <rPh sb="0" eb="2">
      <t>ヘイキン</t>
    </rPh>
    <rPh sb="2" eb="5">
      <t>ニュウジョウリョウ</t>
    </rPh>
    <phoneticPr fontId="1"/>
  </si>
  <si>
    <t>レコード</t>
    <phoneticPr fontId="1"/>
  </si>
  <si>
    <t>公演所要時間</t>
    <rPh sb="0" eb="2">
      <t>コウエン</t>
    </rPh>
    <rPh sb="2" eb="6">
      <t>ショヨウジカン</t>
    </rPh>
    <phoneticPr fontId="1"/>
  </si>
  <si>
    <t>開催日</t>
    <rPh sb="0" eb="3">
      <t>カイサイビ</t>
    </rPh>
    <phoneticPr fontId="1"/>
  </si>
  <si>
    <t>日間</t>
    <rPh sb="0" eb="2">
      <t>ニチカン</t>
    </rPh>
    <phoneticPr fontId="1"/>
  </si>
  <si>
    <t>申込者名</t>
    <rPh sb="0" eb="2">
      <t>モウシコミ</t>
    </rPh>
    <rPh sb="2" eb="3">
      <t>シャ</t>
    </rPh>
    <rPh sb="3" eb="4">
      <t>メイ</t>
    </rPh>
    <phoneticPr fontId="1"/>
  </si>
  <si>
    <t>富山県学校吹奏楽連盟</t>
    <rPh sb="0" eb="3">
      <t>トヤマケン</t>
    </rPh>
    <rPh sb="3" eb="5">
      <t>ガッコウ</t>
    </rPh>
    <rPh sb="5" eb="8">
      <t>スイソウガク</t>
    </rPh>
    <rPh sb="8" eb="10">
      <t>レンメイ</t>
    </rPh>
    <phoneticPr fontId="1"/>
  </si>
  <si>
    <t>会場の定員数</t>
    <rPh sb="0" eb="2">
      <t>カイジョウ</t>
    </rPh>
    <rPh sb="3" eb="6">
      <t>テイインスウ</t>
    </rPh>
    <phoneticPr fontId="1"/>
  </si>
  <si>
    <t>適</t>
    <rPh sb="0" eb="1">
      <t>テキ</t>
    </rPh>
    <phoneticPr fontId="1"/>
  </si>
  <si>
    <t xml:space="preserve">  ※記入上のご注意  </t>
    <rPh sb="3" eb="5">
      <t>キニュウ</t>
    </rPh>
    <rPh sb="5" eb="6">
      <t>ジョウ</t>
    </rPh>
    <rPh sb="8" eb="10">
      <t>チュウイ</t>
    </rPh>
    <phoneticPr fontId="1"/>
  </si>
  <si>
    <t>団体名</t>
    <rPh sb="0" eb="2">
      <t>ダンタイ</t>
    </rPh>
    <rPh sb="2" eb="3">
      <t>メイ</t>
    </rPh>
    <phoneticPr fontId="1"/>
  </si>
  <si>
    <t xml:space="preserve">  １．太枠のなかのみご記入下さい。</t>
    <rPh sb="4" eb="6">
      <t>フトワク</t>
    </rPh>
    <rPh sb="12" eb="14">
      <t>キニュウ</t>
    </rPh>
    <rPh sb="14" eb="15">
      <t>クダ</t>
    </rPh>
    <phoneticPr fontId="1"/>
  </si>
  <si>
    <t xml:space="preserve">  ２．曲名は原題を、人名はフルネーム（外国人はｱﾙﾌｧﾍﾞｯﾄ）をご記入下さい。</t>
    <rPh sb="4" eb="5">
      <t>キョク</t>
    </rPh>
    <rPh sb="5" eb="6">
      <t>メイ</t>
    </rPh>
    <rPh sb="7" eb="9">
      <t>ゲンダイ</t>
    </rPh>
    <rPh sb="11" eb="13">
      <t>ジンメイ</t>
    </rPh>
    <rPh sb="20" eb="23">
      <t>ガイコクジン</t>
    </rPh>
    <rPh sb="35" eb="37">
      <t>キニュウ</t>
    </rPh>
    <rPh sb="37" eb="38">
      <t>クダ</t>
    </rPh>
    <phoneticPr fontId="1"/>
  </si>
  <si>
    <t>担当者名</t>
    <rPh sb="0" eb="3">
      <t>タントウシャ</t>
    </rPh>
    <rPh sb="3" eb="4">
      <t>メイ</t>
    </rPh>
    <phoneticPr fontId="1"/>
  </si>
  <si>
    <t xml:space="preserve">  ３．メドレー曲は、含まれている1曲ごとに曲名・作曲者・編曲者等をご記入下さい。</t>
    <rPh sb="8" eb="9">
      <t>キョク</t>
    </rPh>
    <rPh sb="11" eb="12">
      <t>フク</t>
    </rPh>
    <rPh sb="18" eb="19">
      <t>キョク</t>
    </rPh>
    <rPh sb="22" eb="24">
      <t>キョクメイ</t>
    </rPh>
    <rPh sb="25" eb="27">
      <t>サッキョクシャ</t>
    </rPh>
    <rPh sb="27" eb="28">
      <t>シャ</t>
    </rPh>
    <rPh sb="29" eb="31">
      <t>ヘンキョク</t>
    </rPh>
    <rPh sb="31" eb="32">
      <t>シャ</t>
    </rPh>
    <rPh sb="32" eb="33">
      <t>トウ</t>
    </rPh>
    <rPh sb="35" eb="37">
      <t>キニュウ</t>
    </rPh>
    <rPh sb="37" eb="38">
      <t>クダ</t>
    </rPh>
    <phoneticPr fontId="1"/>
  </si>
  <si>
    <t xml:space="preserve">  ４．組曲を全曲利用する場合は、〝全曲〟とご記入下さい。</t>
    <rPh sb="4" eb="6">
      <t>クミキョク</t>
    </rPh>
    <rPh sb="7" eb="9">
      <t>ゼンキョク</t>
    </rPh>
    <rPh sb="9" eb="11">
      <t>リヨウ</t>
    </rPh>
    <rPh sb="13" eb="15">
      <t>バアイ</t>
    </rPh>
    <rPh sb="18" eb="20">
      <t>ゼンキョク</t>
    </rPh>
    <rPh sb="23" eb="25">
      <t>キニュウ</t>
    </rPh>
    <rPh sb="25" eb="26">
      <t>クダ</t>
    </rPh>
    <phoneticPr fontId="1"/>
  </si>
  <si>
    <t xml:space="preserve">  ５．組曲を抜粋利用する場合は、１曲ごとに曲名・作曲者・編曲者等をご記入下さい。</t>
    <rPh sb="4" eb="6">
      <t>クミキョク</t>
    </rPh>
    <rPh sb="7" eb="9">
      <t>バッスイ</t>
    </rPh>
    <rPh sb="9" eb="11">
      <t>リヨウ</t>
    </rPh>
    <rPh sb="13" eb="15">
      <t>バアイ</t>
    </rPh>
    <rPh sb="18" eb="19">
      <t>キョク</t>
    </rPh>
    <phoneticPr fontId="1"/>
  </si>
  <si>
    <t>演奏曲目</t>
    <rPh sb="0" eb="2">
      <t>エンソウ</t>
    </rPh>
    <rPh sb="2" eb="4">
      <t>キョクモク</t>
    </rPh>
    <phoneticPr fontId="1"/>
  </si>
  <si>
    <t>作曲者</t>
    <phoneticPr fontId="1"/>
  </si>
  <si>
    <t>編曲者</t>
    <rPh sb="0" eb="1">
      <t>ヘン</t>
    </rPh>
    <rPh sb="1" eb="2">
      <t>キョク</t>
    </rPh>
    <rPh sb="2" eb="3">
      <t>シャ</t>
    </rPh>
    <phoneticPr fontId="1"/>
  </si>
  <si>
    <t>演奏
時間</t>
    <rPh sb="0" eb="2">
      <t>エンソウ</t>
    </rPh>
    <rPh sb="3" eb="5">
      <t>ジカン</t>
    </rPh>
    <phoneticPr fontId="1"/>
  </si>
  <si>
    <t>演奏
回数</t>
    <rPh sb="0" eb="2">
      <t>エンソウ</t>
    </rPh>
    <rPh sb="3" eb="5">
      <t>カイスウ</t>
    </rPh>
    <phoneticPr fontId="1"/>
  </si>
  <si>
    <t>純軽</t>
    <rPh sb="0" eb="1">
      <t>ジュンケイ</t>
    </rPh>
    <rPh sb="1" eb="2">
      <t>ケイ</t>
    </rPh>
    <phoneticPr fontId="1"/>
  </si>
  <si>
    <t>使　用　料
（作品バリュー）</t>
    <rPh sb="0" eb="5">
      <t>シヨウリョウ</t>
    </rPh>
    <rPh sb="7" eb="9">
      <t>サクヒン</t>
    </rPh>
    <phoneticPr fontId="1"/>
  </si>
  <si>
    <t>作品コード</t>
    <rPh sb="0" eb="2">
      <t>サクヒン</t>
    </rPh>
    <phoneticPr fontId="1"/>
  </si>
  <si>
    <t>（作品バリュー）</t>
    <rPh sb="1" eb="3">
      <t>サクヒン</t>
    </rPh>
    <phoneticPr fontId="1"/>
  </si>
  <si>
    <t>Ｓ純</t>
    <rPh sb="1" eb="2">
      <t>ジュン</t>
    </rPh>
    <phoneticPr fontId="1"/>
  </si>
  <si>
    <t>･軽</t>
    <rPh sb="1" eb="2">
      <t>カル</t>
    </rPh>
    <phoneticPr fontId="1"/>
  </si>
  <si>
    <t>Ｎ・Ｍ･･･当協会管理外　　Ｐ・Ｄ･･･著作権消滅</t>
    <rPh sb="6" eb="9">
      <t>トウキョウカイ</t>
    </rPh>
    <rPh sb="9" eb="12">
      <t>カンリガイ</t>
    </rPh>
    <rPh sb="20" eb="23">
      <t>チョサクケン</t>
    </rPh>
    <rPh sb="23" eb="25">
      <t>ショウメツ</t>
    </rPh>
    <phoneticPr fontId="1"/>
  </si>
  <si>
    <t>小計</t>
    <rPh sb="0" eb="2">
      <t>ショウケイ</t>
    </rPh>
    <phoneticPr fontId="1"/>
  </si>
  <si>
    <t>請求日</t>
    <rPh sb="0" eb="3">
      <t>セイキュウビ</t>
    </rPh>
    <phoneticPr fontId="1"/>
  </si>
  <si>
    <t>消費税相当額</t>
    <rPh sb="0" eb="3">
      <t>ショウヒゼイ</t>
    </rPh>
    <rPh sb="3" eb="6">
      <t>ソウトウガク</t>
    </rPh>
    <phoneticPr fontId="1"/>
  </si>
  <si>
    <t>請求書番号</t>
    <rPh sb="0" eb="3">
      <t>セイキュウショ</t>
    </rPh>
    <rPh sb="3" eb="5">
      <t>バンゴウ</t>
    </rPh>
    <phoneticPr fontId="1"/>
  </si>
  <si>
    <t xml:space="preserve"> ＪＡＳＲＡＣ提出用</t>
    <rPh sb="7" eb="10">
      <t>テイシュツヨウ</t>
    </rPh>
    <phoneticPr fontId="1"/>
  </si>
  <si>
    <t>種目
規定区分</t>
    <rPh sb="0" eb="2">
      <t>シュモク</t>
    </rPh>
    <rPh sb="3" eb="5">
      <t>キテイ</t>
    </rPh>
    <rPh sb="5" eb="7">
      <t>クブン</t>
    </rPh>
    <phoneticPr fontId="1"/>
  </si>
  <si>
    <t>Ａ</t>
    <phoneticPr fontId="1"/>
  </si>
  <si>
    <t>合計</t>
    <rPh sb="0" eb="2">
      <t>ゴウケイ</t>
    </rPh>
    <phoneticPr fontId="1"/>
  </si>
  <si>
    <t>1
回</t>
    <rPh sb="2" eb="3">
      <t>カイ</t>
    </rPh>
    <phoneticPr fontId="1"/>
  </si>
  <si>
    <t>分</t>
    <phoneticPr fontId="2"/>
  </si>
  <si>
    <t>印刷ボタンを押すと、大会申込書と演奏利用明細書がプリントアウトされます。</t>
    <rPh sb="10" eb="12">
      <t>タイカイ</t>
    </rPh>
    <rPh sb="12" eb="15">
      <t>モウシコミショ</t>
    </rPh>
    <rPh sb="16" eb="18">
      <t>エンソウ</t>
    </rPh>
    <rPh sb="18" eb="20">
      <t>リヨウ</t>
    </rPh>
    <rPh sb="20" eb="23">
      <t>メイサイショ</t>
    </rPh>
    <phoneticPr fontId="1"/>
  </si>
  <si>
    <t>このシートに、入力する必要はありません。入力シートに入力すると、自動的に作成されます。このまま印刷できます。</t>
    <rPh sb="7" eb="9">
      <t>ニュウリョク</t>
    </rPh>
    <rPh sb="11" eb="13">
      <t>ヒツヨウ</t>
    </rPh>
    <rPh sb="20" eb="22">
      <t>ニュウリョク</t>
    </rPh>
    <rPh sb="26" eb="28">
      <t>ニュウリョク</t>
    </rPh>
    <rPh sb="32" eb="35">
      <t>ジドウテキ</t>
    </rPh>
    <rPh sb="36" eb="38">
      <t>サクセイ</t>
    </rPh>
    <rPh sb="47" eb="49">
      <t>インサツ</t>
    </rPh>
    <phoneticPr fontId="2"/>
  </si>
  <si>
    <t>自由曲</t>
    <rPh sb="0" eb="3">
      <t>ジユウキョク</t>
    </rPh>
    <phoneticPr fontId="1"/>
  </si>
  <si>
    <t>メールアドレス</t>
    <phoneticPr fontId="1"/>
  </si>
  <si>
    <t>連絡担当者</t>
    <rPh sb="0" eb="2">
      <t>レンラク</t>
    </rPh>
    <rPh sb="2" eb="5">
      <t>タントウシャ</t>
    </rPh>
    <phoneticPr fontId="1"/>
  </si>
  <si>
    <t>メール</t>
    <phoneticPr fontId="1"/>
  </si>
  <si>
    <t>TEL</t>
    <phoneticPr fontId="1"/>
  </si>
  <si>
    <t>著作権申請用入力欄</t>
    <rPh sb="0" eb="3">
      <t>チョサクケン</t>
    </rPh>
    <rPh sb="3" eb="5">
      <t>シンセイ</t>
    </rPh>
    <rPh sb="5" eb="6">
      <t>ヨウ</t>
    </rPh>
    <rPh sb="6" eb="9">
      <t>ニュウリョクラン</t>
    </rPh>
    <phoneticPr fontId="1"/>
  </si>
  <si>
    <t>※半角で入力。076-444-1111のように、「-」を入れる。</t>
    <phoneticPr fontId="1"/>
  </si>
  <si>
    <t>※半角で入力。076-444-1112のように、「-」を入れる。</t>
    <phoneticPr fontId="1"/>
  </si>
  <si>
    <t>様式３</t>
    <rPh sb="0" eb="2">
      <t>ヨウシキ</t>
    </rPh>
    <phoneticPr fontId="2"/>
  </si>
  <si>
    <t>※ひらがなで入力。姓名の間に空白を入れる。</t>
    <rPh sb="6" eb="8">
      <t>ニュウリョク</t>
    </rPh>
    <rPh sb="9" eb="11">
      <t>セイメイ</t>
    </rPh>
    <rPh sb="12" eb="13">
      <t>アイダ</t>
    </rPh>
    <rPh sb="14" eb="16">
      <t>クウハク</t>
    </rPh>
    <rPh sb="17" eb="18">
      <t>イ</t>
    </rPh>
    <phoneticPr fontId="1"/>
  </si>
  <si>
    <t>※別紙説明に従い、4文字以下の場合は姓名の間に空白を入れて5文字にする。</t>
    <rPh sb="1" eb="3">
      <t>ベッシ</t>
    </rPh>
    <rPh sb="3" eb="5">
      <t>セツメイ</t>
    </rPh>
    <rPh sb="6" eb="7">
      <t>シタガ</t>
    </rPh>
    <rPh sb="10" eb="12">
      <t>モジ</t>
    </rPh>
    <rPh sb="12" eb="14">
      <t>イカ</t>
    </rPh>
    <rPh sb="15" eb="17">
      <t>バアイ</t>
    </rPh>
    <rPh sb="18" eb="20">
      <t>セイメイ</t>
    </rPh>
    <rPh sb="21" eb="22">
      <t>アイダ</t>
    </rPh>
    <rPh sb="23" eb="25">
      <t>クウハク</t>
    </rPh>
    <rPh sb="26" eb="27">
      <t>イ</t>
    </rPh>
    <rPh sb="30" eb="32">
      <t>モジ</t>
    </rPh>
    <phoneticPr fontId="1"/>
  </si>
  <si>
    <t>※半角で入力。930-1112のように、「-」を入れる。</t>
    <rPh sb="1" eb="3">
      <t>ハンカク</t>
    </rPh>
    <rPh sb="4" eb="6">
      <t>ニュウリョク</t>
    </rPh>
    <phoneticPr fontId="1"/>
  </si>
  <si>
    <t>備考</t>
    <rPh sb="0" eb="2">
      <t>ビコウ</t>
    </rPh>
    <phoneticPr fontId="1"/>
  </si>
  <si>
    <t xml:space="preserve"> 大会参加料　払込受領証等</t>
    <rPh sb="1" eb="3">
      <t>タイカイ</t>
    </rPh>
    <rPh sb="3" eb="6">
      <t>サンカリョウ</t>
    </rPh>
    <rPh sb="7" eb="9">
      <t>ハライコミ</t>
    </rPh>
    <rPh sb="9" eb="12">
      <t>ジュリョウショウ</t>
    </rPh>
    <rPh sb="12" eb="13">
      <t>トウ</t>
    </rPh>
    <phoneticPr fontId="1"/>
  </si>
  <si>
    <t>市販譜・レンタル譜の出版社名</t>
    <phoneticPr fontId="1"/>
  </si>
  <si>
    <t>有</t>
    <rPh sb="0" eb="1">
      <t>ア</t>
    </rPh>
    <phoneticPr fontId="1"/>
  </si>
  <si>
    <t>無</t>
    <rPh sb="0" eb="1">
      <t>ナシ</t>
    </rPh>
    <phoneticPr fontId="1"/>
  </si>
  <si>
    <t>※ 選択して
　下さい</t>
    <rPh sb="2" eb="4">
      <t>センタク</t>
    </rPh>
    <rPh sb="8" eb="9">
      <t>クダ</t>
    </rPh>
    <phoneticPr fontId="1"/>
  </si>
  <si>
    <t>入力したこのExcelファイル</t>
    <rPh sb="0" eb="2">
      <t>ニュウリョク</t>
    </rPh>
    <phoneticPr fontId="1"/>
  </si>
  <si>
    <t>ピアノ</t>
    <phoneticPr fontId="1"/>
  </si>
  <si>
    <t>※外国人の場合は、アルフレッド・リード→「Ａ.リード」のように「.」のみ半角、その他の文字は全角で入力して下さい。</t>
    <rPh sb="36" eb="38">
      <t>ハンカク</t>
    </rPh>
    <rPh sb="41" eb="42">
      <t>タ</t>
    </rPh>
    <rPh sb="43" eb="45">
      <t>モジ</t>
    </rPh>
    <rPh sb="46" eb="48">
      <t>ゼンカク</t>
    </rPh>
    <phoneticPr fontId="1"/>
  </si>
  <si>
    <t>※組曲の場合、演奏する楽章まで正確に記入して下さい。ふりがなは、曲名のみです。</t>
    <rPh sb="18" eb="20">
      <t>キニュウ</t>
    </rPh>
    <rPh sb="22" eb="23">
      <t>クダ</t>
    </rPh>
    <rPh sb="32" eb="34">
      <t>キョクメイ</t>
    </rPh>
    <phoneticPr fontId="1"/>
  </si>
  <si>
    <t>自由曲　ふりがな</t>
    <rPh sb="0" eb="3">
      <t>ジユウキョク</t>
    </rPh>
    <phoneticPr fontId="1"/>
  </si>
  <si>
    <t>出版社名</t>
    <rPh sb="0" eb="2">
      <t>シュッパン</t>
    </rPh>
    <rPh sb="2" eb="4">
      <t>シャメイ</t>
    </rPh>
    <rPh sb="3" eb="4">
      <t>メイ</t>
    </rPh>
    <phoneticPr fontId="1"/>
  </si>
  <si>
    <t>課</t>
    <rPh sb="0" eb="1">
      <t>カ</t>
    </rPh>
    <phoneticPr fontId="1"/>
  </si>
  <si>
    <t>プログラム作成等の際は、原則ここに入力されたデータをそのまま利用しますので、正確な入力をお願いします。</t>
    <rPh sb="5" eb="7">
      <t>サクセイ</t>
    </rPh>
    <rPh sb="7" eb="8">
      <t>トウ</t>
    </rPh>
    <rPh sb="9" eb="10">
      <t>サイ</t>
    </rPh>
    <rPh sb="12" eb="14">
      <t>ゲンソク</t>
    </rPh>
    <rPh sb="17" eb="19">
      <t>ニュウリョク</t>
    </rPh>
    <rPh sb="30" eb="32">
      <t>リヨウ</t>
    </rPh>
    <rPh sb="38" eb="40">
      <t>セイカク</t>
    </rPh>
    <rPh sb="41" eb="43">
      <t>ニュウリョク</t>
    </rPh>
    <rPh sb="45" eb="46">
      <t>ネガ</t>
    </rPh>
    <phoneticPr fontId="1"/>
  </si>
  <si>
    <t>職　　名</t>
    <rPh sb="0" eb="1">
      <t>ショク</t>
    </rPh>
    <rPh sb="3" eb="4">
      <t>ナ</t>
    </rPh>
    <phoneticPr fontId="1"/>
  </si>
  <si>
    <t>氏　　名</t>
    <rPh sb="0" eb="1">
      <t>シ</t>
    </rPh>
    <rPh sb="3" eb="4">
      <t>メイ</t>
    </rPh>
    <phoneticPr fontId="1"/>
  </si>
  <si>
    <t>住　　所</t>
    <rPh sb="0" eb="1">
      <t>ジュウ</t>
    </rPh>
    <rPh sb="3" eb="4">
      <t>ショ</t>
    </rPh>
    <phoneticPr fontId="1"/>
  </si>
  <si>
    <t>※課題曲がない部門は「なし（小学校またはＢ部門）」を選択</t>
    <phoneticPr fontId="1"/>
  </si>
  <si>
    <t>当連盟指定の業者による録音・ビデオ収録及び写真撮影を</t>
    <rPh sb="6" eb="8">
      <t>ギョウシャ</t>
    </rPh>
    <phoneticPr fontId="1"/>
  </si>
  <si>
    <r>
      <t>　曲　　名　　</t>
    </r>
    <r>
      <rPr>
        <b/>
        <sz val="9"/>
        <color indexed="9"/>
        <rFont val="游ゴシック"/>
        <family val="3"/>
        <charset val="128"/>
      </rPr>
      <t>※曲名を左に入力。組曲の場合、楽章名は右に。</t>
    </r>
    <rPh sb="1" eb="2">
      <t>キョク</t>
    </rPh>
    <rPh sb="4" eb="5">
      <t>メイ</t>
    </rPh>
    <rPh sb="8" eb="10">
      <t>キョクメイ</t>
    </rPh>
    <rPh sb="11" eb="12">
      <t>ヒダリ</t>
    </rPh>
    <rPh sb="13" eb="15">
      <t>ニュウリョク</t>
    </rPh>
    <rPh sb="22" eb="24">
      <t>ガクショウ</t>
    </rPh>
    <rPh sb="24" eb="25">
      <t>メイ</t>
    </rPh>
    <rPh sb="26" eb="27">
      <t>ミギ</t>
    </rPh>
    <phoneticPr fontId="1"/>
  </si>
  <si>
    <t>注）このシートはデータ入力用シートです。提出の必要はありません。</t>
    <rPh sb="0" eb="1">
      <t>チュウ</t>
    </rPh>
    <rPh sb="11" eb="14">
      <t>ニュウリョクヨウ</t>
    </rPh>
    <rPh sb="20" eb="22">
      <t>テイシュツ</t>
    </rPh>
    <rPh sb="23" eb="25">
      <t>ヒツヨウ</t>
    </rPh>
    <phoneticPr fontId="1"/>
  </si>
  <si>
    <t>①　メールでの提出　　</t>
    <phoneticPr fontId="1"/>
  </si>
  <si>
    <t>②　関係書類の郵送　　</t>
    <rPh sb="2" eb="4">
      <t>カンケイ</t>
    </rPh>
    <rPh sb="4" eb="6">
      <t>ショルイ</t>
    </rPh>
    <rPh sb="7" eb="9">
      <t>ユウソウ</t>
    </rPh>
    <phoneticPr fontId="1"/>
  </si>
  <si>
    <t>代表者印を押印し、大会参加料の払込兼受領書（または払込明細書）を貼り付けた大会申込書／ステージ配置図／演奏利用明細書</t>
    <rPh sb="9" eb="11">
      <t>タイカイ</t>
    </rPh>
    <rPh sb="11" eb="14">
      <t>サンカリョウ</t>
    </rPh>
    <rPh sb="15" eb="17">
      <t>ハライコミ</t>
    </rPh>
    <rPh sb="17" eb="18">
      <t>ケン</t>
    </rPh>
    <rPh sb="18" eb="21">
      <t>ジュリョウショ</t>
    </rPh>
    <rPh sb="25" eb="27">
      <t>ハライコミ</t>
    </rPh>
    <rPh sb="27" eb="30">
      <t>メイサイショ</t>
    </rPh>
    <rPh sb="32" eb="33">
      <t>ハ</t>
    </rPh>
    <rPh sb="34" eb="35">
      <t>ツ</t>
    </rPh>
    <rPh sb="37" eb="39">
      <t>タイカイ</t>
    </rPh>
    <rPh sb="39" eb="42">
      <t>モウシコミショ</t>
    </rPh>
    <phoneticPr fontId="1"/>
  </si>
  <si>
    <r>
      <rPr>
        <b/>
        <sz val="11"/>
        <color indexed="62"/>
        <rFont val="游ゴシック"/>
        <family val="3"/>
        <charset val="128"/>
      </rPr>
      <t>■</t>
    </r>
    <r>
      <rPr>
        <b/>
        <sz val="11"/>
        <color indexed="10"/>
        <rFont val="游ゴシック"/>
        <family val="3"/>
        <charset val="128"/>
      </rPr>
      <t>　外国曲</t>
    </r>
    <r>
      <rPr>
        <sz val="11"/>
        <color indexed="8"/>
        <rFont val="游ゴシック"/>
        <family val="3"/>
        <charset val="128"/>
      </rPr>
      <t>の場合は、</t>
    </r>
    <r>
      <rPr>
        <b/>
        <sz val="11"/>
        <color indexed="10"/>
        <rFont val="游ゴシック"/>
        <family val="3"/>
        <charset val="128"/>
      </rPr>
      <t>原語</t>
    </r>
    <r>
      <rPr>
        <sz val="11"/>
        <color indexed="8"/>
        <rFont val="游ゴシック"/>
        <family val="3"/>
        <charset val="128"/>
      </rPr>
      <t>で表記して下さい。</t>
    </r>
    <rPh sb="2" eb="4">
      <t>ガイコク</t>
    </rPh>
    <rPh sb="4" eb="5">
      <t>キョク</t>
    </rPh>
    <rPh sb="6" eb="8">
      <t>バアイ</t>
    </rPh>
    <rPh sb="10" eb="12">
      <t>ゲンゴ</t>
    </rPh>
    <rPh sb="13" eb="15">
      <t>ヒョウキ</t>
    </rPh>
    <rPh sb="17" eb="18">
      <t>クダ</t>
    </rPh>
    <phoneticPr fontId="1"/>
  </si>
  <si>
    <r>
      <rPr>
        <b/>
        <sz val="11"/>
        <color indexed="62"/>
        <rFont val="游ゴシック"/>
        <family val="3"/>
        <charset val="128"/>
      </rPr>
      <t>■</t>
    </r>
    <r>
      <rPr>
        <b/>
        <sz val="11"/>
        <color indexed="10"/>
        <rFont val="游ゴシック"/>
        <family val="3"/>
        <charset val="128"/>
      </rPr>
      <t>　組曲</t>
    </r>
    <r>
      <rPr>
        <sz val="11"/>
        <color indexed="8"/>
        <rFont val="游ゴシック"/>
        <family val="3"/>
        <charset val="128"/>
      </rPr>
      <t>の場合は、</t>
    </r>
    <r>
      <rPr>
        <b/>
        <sz val="11"/>
        <color indexed="10"/>
        <rFont val="游ゴシック"/>
        <family val="3"/>
        <charset val="128"/>
      </rPr>
      <t>楽章ごとに分けて入力</t>
    </r>
    <r>
      <rPr>
        <sz val="11"/>
        <color indexed="8"/>
        <rFont val="游ゴシック"/>
        <family val="3"/>
        <charset val="128"/>
      </rPr>
      <t>して下さい。（例　ローマの祭より主顕祭 「Feste Romane － La Befana」）</t>
    </r>
    <rPh sb="2" eb="4">
      <t>クミキョク</t>
    </rPh>
    <rPh sb="5" eb="7">
      <t>バアイ</t>
    </rPh>
    <rPh sb="9" eb="11">
      <t>ガクショウ</t>
    </rPh>
    <rPh sb="14" eb="15">
      <t>ワ</t>
    </rPh>
    <rPh sb="17" eb="19">
      <t>ニュウリョク</t>
    </rPh>
    <rPh sb="21" eb="22">
      <t>クダ</t>
    </rPh>
    <rPh sb="26" eb="27">
      <t>レイ</t>
    </rPh>
    <rPh sb="32" eb="33">
      <t>マツリ</t>
    </rPh>
    <rPh sb="35" eb="36">
      <t>シュ</t>
    </rPh>
    <rPh sb="36" eb="37">
      <t>ケン</t>
    </rPh>
    <rPh sb="37" eb="38">
      <t>サイ</t>
    </rPh>
    <phoneticPr fontId="1"/>
  </si>
  <si>
    <r>
      <rPr>
        <sz val="11"/>
        <color indexed="62"/>
        <rFont val="游ゴシック"/>
        <family val="3"/>
        <charset val="128"/>
      </rPr>
      <t>■</t>
    </r>
    <r>
      <rPr>
        <sz val="11"/>
        <color indexed="8"/>
        <rFont val="游ゴシック"/>
        <family val="3"/>
        <charset val="128"/>
      </rPr>
      <t>　作曲者名、編曲者名が外国人の場合は、アルフレッド・リード→</t>
    </r>
    <r>
      <rPr>
        <b/>
        <sz val="11"/>
        <color indexed="10"/>
        <rFont val="游ゴシック"/>
        <family val="3"/>
        <charset val="128"/>
      </rPr>
      <t>「</t>
    </r>
    <r>
      <rPr>
        <b/>
        <u/>
        <sz val="11"/>
        <color indexed="10"/>
        <rFont val="游ゴシック"/>
        <family val="3"/>
        <charset val="128"/>
      </rPr>
      <t>Ａ.</t>
    </r>
    <r>
      <rPr>
        <b/>
        <sz val="11"/>
        <color indexed="10"/>
        <rFont val="游ゴシック"/>
        <family val="3"/>
        <charset val="128"/>
      </rPr>
      <t>リード」のように「.」のみ半角、その他の文字は全角で入力</t>
    </r>
    <r>
      <rPr>
        <sz val="11"/>
        <color indexed="8"/>
        <rFont val="游ゴシック"/>
        <family val="3"/>
        <charset val="128"/>
      </rPr>
      <t>して下さい。</t>
    </r>
    <rPh sb="2" eb="5">
      <t>サッキョクシャ</t>
    </rPh>
    <rPh sb="5" eb="6">
      <t>メイ</t>
    </rPh>
    <rPh sb="7" eb="10">
      <t>ヘンキョクシャ</t>
    </rPh>
    <rPh sb="10" eb="11">
      <t>メイ</t>
    </rPh>
    <rPh sb="12" eb="14">
      <t>ガイコク</t>
    </rPh>
    <rPh sb="14" eb="15">
      <t>ジン</t>
    </rPh>
    <rPh sb="16" eb="18">
      <t>バアイ</t>
    </rPh>
    <rPh sb="47" eb="49">
      <t>ハンカク</t>
    </rPh>
    <rPh sb="52" eb="53">
      <t>タ</t>
    </rPh>
    <rPh sb="54" eb="56">
      <t>モジ</t>
    </rPh>
    <rPh sb="57" eb="59">
      <t>ゼンカク</t>
    </rPh>
    <rPh sb="60" eb="62">
      <t>ニュウリョク</t>
    </rPh>
    <rPh sb="64" eb="65">
      <t>クダ</t>
    </rPh>
    <phoneticPr fontId="1"/>
  </si>
  <si>
    <r>
      <rPr>
        <sz val="11"/>
        <color indexed="62"/>
        <rFont val="游ゴシック"/>
        <family val="3"/>
        <charset val="128"/>
      </rPr>
      <t>■　</t>
    </r>
    <r>
      <rPr>
        <sz val="11"/>
        <color indexed="8"/>
        <rFont val="游ゴシック"/>
        <family val="3"/>
        <charset val="128"/>
      </rPr>
      <t>演奏時間は、</t>
    </r>
    <r>
      <rPr>
        <b/>
        <sz val="11"/>
        <color indexed="10"/>
        <rFont val="游ゴシック"/>
        <family val="3"/>
        <charset val="128"/>
      </rPr>
      <t>秒単位は切り上げ</t>
    </r>
    <r>
      <rPr>
        <sz val="11"/>
        <color indexed="8"/>
        <rFont val="游ゴシック"/>
        <family val="3"/>
        <charset val="128"/>
      </rPr>
      <t>て、</t>
    </r>
    <r>
      <rPr>
        <b/>
        <sz val="11"/>
        <color indexed="10"/>
        <rFont val="游ゴシック"/>
        <family val="3"/>
        <charset val="128"/>
      </rPr>
      <t>分を入力</t>
    </r>
    <r>
      <rPr>
        <sz val="11"/>
        <color indexed="8"/>
        <rFont val="游ゴシック"/>
        <family val="3"/>
        <charset val="128"/>
      </rPr>
      <t>して下さい。</t>
    </r>
    <rPh sb="2" eb="4">
      <t>エンソウ</t>
    </rPh>
    <rPh sb="4" eb="6">
      <t>ジカン</t>
    </rPh>
    <rPh sb="8" eb="11">
      <t>ビョウタンイ</t>
    </rPh>
    <rPh sb="12" eb="13">
      <t>キ</t>
    </rPh>
    <rPh sb="14" eb="15">
      <t>ア</t>
    </rPh>
    <rPh sb="18" eb="19">
      <t>フン</t>
    </rPh>
    <rPh sb="20" eb="22">
      <t>ニュウリョク</t>
    </rPh>
    <rPh sb="24" eb="25">
      <t>クダ</t>
    </rPh>
    <phoneticPr fontId="1"/>
  </si>
  <si>
    <r>
      <t>　</t>
    </r>
    <r>
      <rPr>
        <b/>
        <sz val="12"/>
        <color indexed="56"/>
        <rFont val="游ゴシック"/>
        <family val="3"/>
        <charset val="128"/>
      </rPr>
      <t>（</t>
    </r>
    <r>
      <rPr>
        <b/>
        <sz val="12"/>
        <color indexed="13"/>
        <rFont val="游ゴシック"/>
        <family val="3"/>
        <charset val="128"/>
      </rPr>
      <t>■</t>
    </r>
    <r>
      <rPr>
        <b/>
        <sz val="12"/>
        <color indexed="56"/>
        <rFont val="游ゴシック"/>
        <family val="3"/>
        <charset val="128"/>
      </rPr>
      <t>色の欄は選択肢から選び、</t>
    </r>
    <r>
      <rPr>
        <b/>
        <sz val="12"/>
        <color indexed="27"/>
        <rFont val="游ゴシック"/>
        <family val="3"/>
        <charset val="128"/>
      </rPr>
      <t>■</t>
    </r>
    <r>
      <rPr>
        <b/>
        <sz val="12"/>
        <color indexed="56"/>
        <rFont val="游ゴシック"/>
        <family val="3"/>
        <charset val="128"/>
      </rPr>
      <t>色の欄は直接入力をして下さい。）</t>
    </r>
    <rPh sb="3" eb="4">
      <t>イロ</t>
    </rPh>
    <rPh sb="5" eb="6">
      <t>ラン</t>
    </rPh>
    <rPh sb="7" eb="10">
      <t>センタクシ</t>
    </rPh>
    <rPh sb="12" eb="13">
      <t>エラ</t>
    </rPh>
    <rPh sb="16" eb="17">
      <t>イロ</t>
    </rPh>
    <rPh sb="18" eb="19">
      <t>ラン</t>
    </rPh>
    <rPh sb="20" eb="22">
      <t>チョクセツ</t>
    </rPh>
    <rPh sb="22" eb="24">
      <t>ニュウリョク</t>
    </rPh>
    <rPh sb="27" eb="28">
      <t>クダ</t>
    </rPh>
    <phoneticPr fontId="1"/>
  </si>
  <si>
    <r>
      <rPr>
        <b/>
        <sz val="11"/>
        <color indexed="17"/>
        <rFont val="游ゴシック"/>
        <family val="3"/>
        <charset val="128"/>
      </rPr>
      <t>◆</t>
    </r>
    <r>
      <rPr>
        <b/>
        <sz val="11"/>
        <color indexed="17"/>
        <rFont val="游ゴシック"/>
        <family val="3"/>
        <charset val="128"/>
      </rPr>
      <t>　</t>
    </r>
    <r>
      <rPr>
        <sz val="11"/>
        <rFont val="游ゴシック"/>
        <family val="3"/>
        <charset val="128"/>
      </rPr>
      <t>資料集の実施要項を参照され、期間･期限厳守で申し込みをお願いします。</t>
    </r>
  </si>
  <si>
    <t>原　語</t>
    <rPh sb="0" eb="1">
      <t>ハラ</t>
    </rPh>
    <rPh sb="2" eb="3">
      <t>ゴ</t>
    </rPh>
    <phoneticPr fontId="1"/>
  </si>
  <si>
    <t>曲　　名</t>
    <rPh sb="0" eb="1">
      <t>キョク</t>
    </rPh>
    <rPh sb="3" eb="4">
      <t>メイ</t>
    </rPh>
    <phoneticPr fontId="1"/>
  </si>
  <si>
    <r>
      <t>備考欄　</t>
    </r>
    <r>
      <rPr>
        <b/>
        <sz val="10"/>
        <color indexed="9"/>
        <rFont val="游ゴシック"/>
        <family val="3"/>
        <charset val="128"/>
      </rPr>
      <t>※入力できない漢字の説明（例：「高」ははしご高に）や、その他必要事項がある場合に入力して下さい。</t>
    </r>
    <rPh sb="0" eb="3">
      <t>ビコウラン</t>
    </rPh>
    <rPh sb="5" eb="7">
      <t>ニュウリョク</t>
    </rPh>
    <rPh sb="11" eb="13">
      <t>カンジ</t>
    </rPh>
    <rPh sb="14" eb="16">
      <t>セツメイ</t>
    </rPh>
    <rPh sb="17" eb="18">
      <t>レイ</t>
    </rPh>
    <rPh sb="20" eb="21">
      <t>タカ</t>
    </rPh>
    <rPh sb="26" eb="27">
      <t>タカ</t>
    </rPh>
    <rPh sb="33" eb="34">
      <t>タ</t>
    </rPh>
    <rPh sb="34" eb="36">
      <t>ヒツヨウ</t>
    </rPh>
    <rPh sb="36" eb="38">
      <t>ジコウ</t>
    </rPh>
    <rPh sb="41" eb="43">
      <t>バアイ</t>
    </rPh>
    <rPh sb="44" eb="46">
      <t>ニュウリョク</t>
    </rPh>
    <rPh sb="48" eb="49">
      <t>クダ</t>
    </rPh>
    <phoneticPr fontId="1"/>
  </si>
  <si>
    <t>【作曲者名】</t>
    <rPh sb="1" eb="4">
      <t>サッキョクシャ</t>
    </rPh>
    <rPh sb="4" eb="5">
      <t>メイ</t>
    </rPh>
    <phoneticPr fontId="1"/>
  </si>
  <si>
    <t>【編曲者名】</t>
    <rPh sb="1" eb="4">
      <t>ヘンキョクシャ</t>
    </rPh>
    <rPh sb="4" eb="5">
      <t>メイ</t>
    </rPh>
    <phoneticPr fontId="1"/>
  </si>
  <si>
    <t>日本語:</t>
    <rPh sb="0" eb="3">
      <t>ニホンゴ</t>
    </rPh>
    <phoneticPr fontId="1"/>
  </si>
  <si>
    <t>原　語:</t>
    <rPh sb="0" eb="1">
      <t>ハラ</t>
    </rPh>
    <rPh sb="2" eb="3">
      <t>ゴ</t>
    </rPh>
    <phoneticPr fontId="1"/>
  </si>
  <si>
    <t>【曲　　名】</t>
    <rPh sb="1" eb="2">
      <t>キョク</t>
    </rPh>
    <rPh sb="4" eb="5">
      <t>メイ</t>
    </rPh>
    <phoneticPr fontId="1"/>
  </si>
  <si>
    <t>【自由曲使用楽譜】</t>
    <rPh sb="1" eb="4">
      <t>ジユウキョク</t>
    </rPh>
    <rPh sb="4" eb="6">
      <t>シヨウ</t>
    </rPh>
    <rPh sb="6" eb="8">
      <t>ガクフ</t>
    </rPh>
    <phoneticPr fontId="1"/>
  </si>
  <si>
    <t>個人情報取り扱いに関する承諾</t>
    <phoneticPr fontId="1"/>
  </si>
  <si>
    <t>当連盟指定の会社による録音・ビデオ収録及び写真撮影を</t>
    <phoneticPr fontId="1"/>
  </si>
  <si>
    <t>枠より大きい場合は、枠内にのり付けをして貼って折りたたむか、縮小コピーをして貼り付けて下さい。</t>
    <rPh sb="0" eb="1">
      <t>ワク</t>
    </rPh>
    <rPh sb="3" eb="4">
      <t>オオ</t>
    </rPh>
    <rPh sb="6" eb="8">
      <t>バアイ</t>
    </rPh>
    <rPh sb="10" eb="11">
      <t>ワク</t>
    </rPh>
    <rPh sb="11" eb="12">
      <t>ナイ</t>
    </rPh>
    <rPh sb="15" eb="16">
      <t>ヅ</t>
    </rPh>
    <phoneticPr fontId="1"/>
  </si>
  <si>
    <t>　貼　付　欄</t>
    <rPh sb="1" eb="2">
      <t>チョウ</t>
    </rPh>
    <rPh sb="3" eb="4">
      <t>ツキ</t>
    </rPh>
    <rPh sb="5" eb="6">
      <t>ラン</t>
    </rPh>
    <phoneticPr fontId="1"/>
  </si>
  <si>
    <t>参加部門</t>
    <rPh sb="0" eb="1">
      <t>サン</t>
    </rPh>
    <rPh sb="1" eb="2">
      <t>カ</t>
    </rPh>
    <rPh sb="2" eb="3">
      <t>ブ</t>
    </rPh>
    <rPh sb="3" eb="4">
      <t>モン</t>
    </rPh>
    <phoneticPr fontId="1"/>
  </si>
  <si>
    <t>団 体 名</t>
    <rPh sb="0" eb="1">
      <t>ダン</t>
    </rPh>
    <rPh sb="2" eb="3">
      <t>カラダ</t>
    </rPh>
    <rPh sb="4" eb="5">
      <t>メイ</t>
    </rPh>
    <phoneticPr fontId="1"/>
  </si>
  <si>
    <r>
      <rPr>
        <b/>
        <sz val="11"/>
        <color indexed="51"/>
        <rFont val="游ゴシック"/>
        <family val="3"/>
        <charset val="128"/>
      </rPr>
      <t>◆</t>
    </r>
    <r>
      <rPr>
        <b/>
        <sz val="11"/>
        <color indexed="8"/>
        <rFont val="游ゴシック"/>
        <family val="3"/>
        <charset val="128"/>
      </rPr>
      <t>椅子の位置：○印　　譜面台の位置：×印　　電源ドラムの位置：▲印</t>
    </r>
    <phoneticPr fontId="1"/>
  </si>
  <si>
    <r>
      <rPr>
        <b/>
        <sz val="11"/>
        <color indexed="51"/>
        <rFont val="游ゴシック"/>
        <family val="3"/>
        <charset val="128"/>
      </rPr>
      <t>◆</t>
    </r>
    <r>
      <rPr>
        <b/>
        <sz val="11"/>
        <color indexed="8"/>
        <rFont val="游ゴシック"/>
        <family val="3"/>
        <charset val="128"/>
      </rPr>
      <t>ピアノ椅子(バスクラ用)：◎印</t>
    </r>
    <phoneticPr fontId="1"/>
  </si>
  <si>
    <t>記入のマーク</t>
    <rPh sb="0" eb="2">
      <t>キニュウ</t>
    </rPh>
    <phoneticPr fontId="1"/>
  </si>
  <si>
    <t>　ピアノ・電源ドラムの使用の有無は、選択肢から選べます。
　譜面台･椅子の数は直接入力できます。</t>
    <rPh sb="18" eb="21">
      <t>センタクシ</t>
    </rPh>
    <rPh sb="23" eb="24">
      <t>エラ</t>
    </rPh>
    <rPh sb="30" eb="33">
      <t>フメンダイ</t>
    </rPh>
    <rPh sb="34" eb="36">
      <t>イス</t>
    </rPh>
    <rPh sb="37" eb="38">
      <t>カズ</t>
    </rPh>
    <rPh sb="39" eb="41">
      <t>チョクセツ</t>
    </rPh>
    <rPh sb="41" eb="43">
      <t>ニュウリョク</t>
    </rPh>
    <phoneticPr fontId="1"/>
  </si>
  <si>
    <t>※電子入力の場合は、右の凡例をご利用ください</t>
    <rPh sb="1" eb="3">
      <t>デンシ</t>
    </rPh>
    <rPh sb="3" eb="5">
      <t>ニュウリョク</t>
    </rPh>
    <rPh sb="6" eb="8">
      <t>バアイ</t>
    </rPh>
    <rPh sb="10" eb="11">
      <t>ミギ</t>
    </rPh>
    <rPh sb="12" eb="14">
      <t>ハンレイ</t>
    </rPh>
    <rPh sb="16" eb="18">
      <t>リヨウ</t>
    </rPh>
    <phoneticPr fontId="1"/>
  </si>
  <si>
    <t>様式４</t>
    <rPh sb="0" eb="2">
      <t>ヨウシキ</t>
    </rPh>
    <phoneticPr fontId="1"/>
  </si>
  <si>
    <t>変更前</t>
    <rPh sb="0" eb="3">
      <t>ヘンコウマエ</t>
    </rPh>
    <phoneticPr fontId="10"/>
  </si>
  <si>
    <t>課題曲・自由曲の変更申請をする場合、このシートに入力しないでください。「課題曲・自由曲変更申請入力シート」に入力してください。</t>
    <rPh sb="0" eb="3">
      <t>カダイキョク</t>
    </rPh>
    <rPh sb="4" eb="7">
      <t>ジユウキョク</t>
    </rPh>
    <rPh sb="8" eb="10">
      <t>ヘンコウ</t>
    </rPh>
    <rPh sb="10" eb="12">
      <t>シンセイ</t>
    </rPh>
    <rPh sb="15" eb="17">
      <t>バアイ</t>
    </rPh>
    <rPh sb="24" eb="26">
      <t>ニュウリョク</t>
    </rPh>
    <rPh sb="36" eb="39">
      <t>カダイキョク</t>
    </rPh>
    <rPh sb="40" eb="42">
      <t>ジユウ</t>
    </rPh>
    <rPh sb="42" eb="43">
      <t>キョク</t>
    </rPh>
    <rPh sb="43" eb="45">
      <t>ヘンコウ</t>
    </rPh>
    <rPh sb="45" eb="47">
      <t>シンセイ</t>
    </rPh>
    <rPh sb="47" eb="49">
      <t>ニュウリョク</t>
    </rPh>
    <rPh sb="54" eb="56">
      <t>ニュウリョク</t>
    </rPh>
    <phoneticPr fontId="1"/>
  </si>
  <si>
    <t>変更後</t>
    <rPh sb="0" eb="2">
      <t>ヘンコウ</t>
    </rPh>
    <rPh sb="2" eb="3">
      <t>ゴ</t>
    </rPh>
    <phoneticPr fontId="10"/>
  </si>
  <si>
    <t>420分</t>
    <rPh sb="3" eb="4">
      <t>フン</t>
    </rPh>
    <phoneticPr fontId="1"/>
  </si>
  <si>
    <t>1126名</t>
    <phoneticPr fontId="1"/>
  </si>
  <si>
    <t>新川文化ホール 大ホール</t>
    <phoneticPr fontId="1"/>
  </si>
  <si>
    <t>　上記のとおり課題曲・自由曲の変更を申請します。</t>
    <rPh sb="1" eb="3">
      <t>ジョウキ</t>
    </rPh>
    <rPh sb="7" eb="10">
      <t>カダイキョク</t>
    </rPh>
    <rPh sb="11" eb="14">
      <t>ジユウキョク</t>
    </rPh>
    <rPh sb="15" eb="17">
      <t>ヘンコウ</t>
    </rPh>
    <rPh sb="18" eb="20">
      <t>シンセイ</t>
    </rPh>
    <phoneticPr fontId="1"/>
  </si>
  <si>
    <t>なお、課題曲・自由曲変更申請に、次の①②のどちらも必要です。</t>
    <rPh sb="3" eb="6">
      <t>カダイキョク</t>
    </rPh>
    <rPh sb="7" eb="10">
      <t>ジユウキョク</t>
    </rPh>
    <rPh sb="10" eb="12">
      <t>ヘンコウ</t>
    </rPh>
    <rPh sb="12" eb="14">
      <t>シンセイ</t>
    </rPh>
    <rPh sb="16" eb="17">
      <t>ツギ</t>
    </rPh>
    <rPh sb="25" eb="27">
      <t>ヒツヨウ</t>
    </rPh>
    <phoneticPr fontId="1"/>
  </si>
  <si>
    <r>
      <rPr>
        <b/>
        <sz val="11"/>
        <color indexed="62"/>
        <rFont val="游ゴシック"/>
        <family val="3"/>
        <charset val="128"/>
      </rPr>
      <t>■　</t>
    </r>
    <r>
      <rPr>
        <b/>
        <sz val="11"/>
        <color indexed="10"/>
        <rFont val="游ゴシック"/>
        <family val="3"/>
        <charset val="128"/>
      </rPr>
      <t>課題曲の入力は必要ありません</t>
    </r>
    <r>
      <rPr>
        <sz val="11"/>
        <color indexed="8"/>
        <rFont val="游ゴシック"/>
        <family val="3"/>
        <charset val="128"/>
      </rPr>
      <t>。</t>
    </r>
    <r>
      <rPr>
        <b/>
        <sz val="11"/>
        <color indexed="10"/>
        <rFont val="游ゴシック"/>
        <family val="3"/>
        <charset val="128"/>
      </rPr>
      <t>自由曲のみ、「原語」で入力して下さい</t>
    </r>
    <r>
      <rPr>
        <sz val="11"/>
        <color indexed="8"/>
        <rFont val="游ゴシック"/>
        <family val="3"/>
        <charset val="128"/>
      </rPr>
      <t>。</t>
    </r>
    <rPh sb="2" eb="5">
      <t>カダイキョク</t>
    </rPh>
    <rPh sb="6" eb="8">
      <t>ニュウリョク</t>
    </rPh>
    <rPh sb="9" eb="11">
      <t>ヒツヨウ</t>
    </rPh>
    <phoneticPr fontId="1"/>
  </si>
  <si>
    <r>
      <t>変更前の課題曲・自由曲　</t>
    </r>
    <r>
      <rPr>
        <b/>
        <sz val="12"/>
        <color indexed="9"/>
        <rFont val="游ゴシック"/>
        <family val="3"/>
        <charset val="128"/>
      </rPr>
      <t>入力しないでください。「入力シート（ここに入力）」よりデータが記載されています。</t>
    </r>
    <phoneticPr fontId="56"/>
  </si>
  <si>
    <r>
      <t>変更後の課題曲・自由曲　</t>
    </r>
    <r>
      <rPr>
        <b/>
        <sz val="12"/>
        <color indexed="9"/>
        <rFont val="游ゴシック"/>
        <family val="3"/>
        <charset val="128"/>
      </rPr>
      <t>「入力はここまでです」と表示される箇所まで、正しく入力をして下さい。</t>
    </r>
  </si>
  <si>
    <t>分</t>
  </si>
  <si>
    <t>変更申請</t>
    <rPh sb="0" eb="2">
      <t>ヘンコウ</t>
    </rPh>
    <rPh sb="2" eb="4">
      <t>シンセイ</t>
    </rPh>
    <phoneticPr fontId="1"/>
  </si>
  <si>
    <t>有り</t>
    <rPh sb="0" eb="1">
      <t>ア</t>
    </rPh>
    <phoneticPr fontId="56"/>
  </si>
  <si>
    <t>無し</t>
    <rPh sb="0" eb="1">
      <t>ナ</t>
    </rPh>
    <phoneticPr fontId="56"/>
  </si>
  <si>
    <r>
      <rPr>
        <b/>
        <sz val="12"/>
        <color indexed="10"/>
        <rFont val="游ゴシック"/>
        <family val="3"/>
        <charset val="128"/>
      </rPr>
      <t>課題曲のみ変更の場合でも、</t>
    </r>
    <r>
      <rPr>
        <b/>
        <sz val="12"/>
        <rFont val="游ゴシック"/>
        <family val="3"/>
        <charset val="128"/>
      </rPr>
      <t>変更しない</t>
    </r>
    <r>
      <rPr>
        <b/>
        <sz val="12"/>
        <color indexed="56"/>
        <rFont val="游ゴシック"/>
        <family val="3"/>
        <charset val="128"/>
      </rPr>
      <t>自由曲、ピアノ使用の入力をしてください。</t>
    </r>
    <phoneticPr fontId="56"/>
  </si>
  <si>
    <r>
      <rPr>
        <b/>
        <sz val="12"/>
        <color indexed="56"/>
        <rFont val="游ゴシック"/>
        <family val="3"/>
        <charset val="128"/>
      </rPr>
      <t>（</t>
    </r>
    <r>
      <rPr>
        <b/>
        <sz val="12"/>
        <color indexed="13"/>
        <rFont val="游ゴシック"/>
        <family val="3"/>
        <charset val="128"/>
      </rPr>
      <t>■</t>
    </r>
    <r>
      <rPr>
        <b/>
        <sz val="12"/>
        <color indexed="56"/>
        <rFont val="游ゴシック"/>
        <family val="3"/>
        <charset val="128"/>
      </rPr>
      <t>色の欄は選択肢から選び、</t>
    </r>
    <r>
      <rPr>
        <b/>
        <sz val="12"/>
        <color indexed="27"/>
        <rFont val="游ゴシック"/>
        <family val="3"/>
        <charset val="128"/>
      </rPr>
      <t>■</t>
    </r>
    <r>
      <rPr>
        <b/>
        <sz val="12"/>
        <color indexed="56"/>
        <rFont val="游ゴシック"/>
        <family val="3"/>
        <charset val="128"/>
      </rPr>
      <t>色の欄は直接入力をして下さい。）</t>
    </r>
    <rPh sb="2" eb="3">
      <t>イロ</t>
    </rPh>
    <rPh sb="4" eb="5">
      <t>ラン</t>
    </rPh>
    <rPh sb="6" eb="9">
      <t>センタクシ</t>
    </rPh>
    <rPh sb="11" eb="12">
      <t>エラ</t>
    </rPh>
    <rPh sb="15" eb="16">
      <t>イロ</t>
    </rPh>
    <rPh sb="17" eb="18">
      <t>ラン</t>
    </rPh>
    <rPh sb="19" eb="21">
      <t>チョクセツ</t>
    </rPh>
    <rPh sb="21" eb="23">
      <t>ニュウリョク</t>
    </rPh>
    <rPh sb="26" eb="27">
      <t>クダ</t>
    </rPh>
    <phoneticPr fontId="1"/>
  </si>
  <si>
    <r>
      <rPr>
        <b/>
        <sz val="10"/>
        <color indexed="30"/>
        <rFont val="メイリオ"/>
        <family val="3"/>
        <charset val="128"/>
      </rPr>
      <t>⑶</t>
    </r>
    <r>
      <rPr>
        <b/>
        <sz val="10"/>
        <color indexed="30"/>
        <rFont val="游ゴシック"/>
        <family val="3"/>
        <charset val="128"/>
      </rPr>
      <t>変更した自由曲がレンタル譜、未出版の場合は「演奏許諾書のコピー」／</t>
    </r>
    <r>
      <rPr>
        <b/>
        <sz val="10"/>
        <color indexed="30"/>
        <rFont val="メイリオ"/>
        <family val="3"/>
        <charset val="128"/>
      </rPr>
      <t>⑷課題曲・自由曲の変更にともなう</t>
    </r>
    <r>
      <rPr>
        <b/>
        <sz val="10"/>
        <color indexed="30"/>
        <rFont val="游ゴシック"/>
        <family val="3"/>
        <charset val="128"/>
      </rPr>
      <t>変更後のステージ配置図</t>
    </r>
    <rPh sb="1" eb="3">
      <t>ヘンコウ</t>
    </rPh>
    <rPh sb="5" eb="8">
      <t>ジユウキョク</t>
    </rPh>
    <rPh sb="13" eb="14">
      <t>フ</t>
    </rPh>
    <rPh sb="15" eb="16">
      <t>ミ</t>
    </rPh>
    <rPh sb="16" eb="18">
      <t>シュッパン</t>
    </rPh>
    <rPh sb="19" eb="21">
      <t>バアイ</t>
    </rPh>
    <rPh sb="23" eb="25">
      <t>エンソウ</t>
    </rPh>
    <rPh sb="25" eb="27">
      <t>キョダク</t>
    </rPh>
    <rPh sb="27" eb="28">
      <t>ショ</t>
    </rPh>
    <rPh sb="35" eb="38">
      <t>カダイキョク</t>
    </rPh>
    <rPh sb="39" eb="42">
      <t>ジユウキョク</t>
    </rPh>
    <rPh sb="43" eb="45">
      <t>ヘンコウ</t>
    </rPh>
    <rPh sb="50" eb="53">
      <t>ヘンコウゴ</t>
    </rPh>
    <rPh sb="58" eb="61">
      <t>ハイチズ</t>
    </rPh>
    <phoneticPr fontId="56"/>
  </si>
  <si>
    <t>印刷ボタンを押すと、課題曲・自由曲変更申請書と演奏利用明細書がプリントアウトされます。</t>
    <rPh sb="10" eb="13">
      <t>カダイキョク</t>
    </rPh>
    <rPh sb="14" eb="17">
      <t>ジユウキョク</t>
    </rPh>
    <rPh sb="17" eb="19">
      <t>ヘンコウ</t>
    </rPh>
    <rPh sb="19" eb="22">
      <t>シンセイショ</t>
    </rPh>
    <rPh sb="23" eb="25">
      <t>エンソウ</t>
    </rPh>
    <rPh sb="25" eb="27">
      <t>リヨウ</t>
    </rPh>
    <rPh sb="27" eb="30">
      <t>メイサイショ</t>
    </rPh>
    <phoneticPr fontId="1"/>
  </si>
  <si>
    <t>様式５</t>
    <rPh sb="0" eb="2">
      <t>ヨウシキ</t>
    </rPh>
    <phoneticPr fontId="2"/>
  </si>
  <si>
    <t>自由曲変更申請時に提出</t>
    <rPh sb="0" eb="3">
      <t>ジユウキョク</t>
    </rPh>
    <rPh sb="3" eb="5">
      <t>ヘンコウ</t>
    </rPh>
    <rPh sb="5" eb="8">
      <t>シンセイジ</t>
    </rPh>
    <rPh sb="9" eb="11">
      <t>テイシュツ</t>
    </rPh>
    <phoneticPr fontId="56"/>
  </si>
  <si>
    <r>
      <t xml:space="preserve">ピアノ椅子の脚数
</t>
    </r>
    <r>
      <rPr>
        <b/>
        <sz val="9"/>
        <color indexed="9"/>
        <rFont val="游ゴシック"/>
        <family val="3"/>
        <charset val="128"/>
      </rPr>
      <t>（管楽器用）</t>
    </r>
  </si>
  <si>
    <r>
      <t xml:space="preserve">椅子の脚数
</t>
    </r>
    <r>
      <rPr>
        <b/>
        <sz val="9"/>
        <color indexed="9"/>
        <rFont val="游ゴシック"/>
        <family val="3"/>
        <charset val="128"/>
      </rPr>
      <t>（ピアノ椅子を除く）</t>
    </r>
  </si>
  <si>
    <t>小学生部門</t>
    <rPh sb="0" eb="3">
      <t>ショウガクセイ</t>
    </rPh>
    <rPh sb="3" eb="5">
      <t>ブモン</t>
    </rPh>
    <phoneticPr fontId="1"/>
  </si>
  <si>
    <t>高等学校Ａ部門</t>
    <rPh sb="0" eb="2">
      <t>コウトウ</t>
    </rPh>
    <rPh sb="2" eb="4">
      <t>ガッコウ</t>
    </rPh>
    <rPh sb="5" eb="7">
      <t>ブモン</t>
    </rPh>
    <phoneticPr fontId="1"/>
  </si>
  <si>
    <t>合同バンドの場合のみ入力してください</t>
    <rPh sb="0" eb="2">
      <t>ゴウドウ</t>
    </rPh>
    <rPh sb="6" eb="8">
      <t>バアイ</t>
    </rPh>
    <rPh sb="10" eb="12">
      <t>ニュウリョク</t>
    </rPh>
    <phoneticPr fontId="1"/>
  </si>
  <si>
    <t>自　校　名</t>
    <rPh sb="0" eb="1">
      <t>ジ</t>
    </rPh>
    <rPh sb="2" eb="3">
      <t>コウ</t>
    </rPh>
    <rPh sb="4" eb="5">
      <t>メイ</t>
    </rPh>
    <phoneticPr fontId="1"/>
  </si>
  <si>
    <t>合同団体数</t>
    <rPh sb="0" eb="2">
      <t>ゴウドウ</t>
    </rPh>
    <rPh sb="2" eb="4">
      <t>ダンタイ</t>
    </rPh>
    <rPh sb="4" eb="5">
      <t>スウ</t>
    </rPh>
    <phoneticPr fontId="1"/>
  </si>
  <si>
    <r>
      <t xml:space="preserve">※合同バンドの際の団体名は､「富山市立剣中学校・富山市立称名中学校」のように列記してください。記載どおりにプログラム等に掲載します。
</t>
    </r>
    <r>
      <rPr>
        <sz val="10"/>
        <color indexed="10"/>
        <rFont val="游ゴシック"/>
        <family val="3"/>
        <charset val="128"/>
      </rPr>
      <t>　</t>
    </r>
    <r>
      <rPr>
        <b/>
        <sz val="10"/>
        <color indexed="10"/>
        <rFont val="游ゴシック"/>
        <family val="3"/>
        <charset val="128"/>
      </rPr>
      <t>様式１参加申込書は、合同バンドであっても各団体毎に提出していただきますので、右上の「自校名」の入力をお願いします。</t>
    </r>
    <rPh sb="9" eb="11">
      <t>ダンタイ</t>
    </rPh>
    <rPh sb="11" eb="12">
      <t>メイ</t>
    </rPh>
    <rPh sb="47" eb="49">
      <t>キサイ</t>
    </rPh>
    <rPh sb="58" eb="59">
      <t>トウ</t>
    </rPh>
    <rPh sb="60" eb="62">
      <t>ケイサイ</t>
    </rPh>
    <rPh sb="68" eb="70">
      <t>ヨウシキ</t>
    </rPh>
    <rPh sb="71" eb="73">
      <t>サンカ</t>
    </rPh>
    <rPh sb="73" eb="76">
      <t>モウシコミショ</t>
    </rPh>
    <rPh sb="78" eb="80">
      <t>ゴウドウ</t>
    </rPh>
    <rPh sb="88" eb="91">
      <t>カクダンタイ</t>
    </rPh>
    <rPh sb="91" eb="92">
      <t>ゴト</t>
    </rPh>
    <rPh sb="93" eb="95">
      <t>テイシュツ</t>
    </rPh>
    <rPh sb="106" eb="108">
      <t>ミギウエ</t>
    </rPh>
    <rPh sb="110" eb="113">
      <t>ジコウメイ</t>
    </rPh>
    <rPh sb="115" eb="117">
      <t>ニュウリョク</t>
    </rPh>
    <rPh sb="119" eb="120">
      <t>ネガ</t>
    </rPh>
    <phoneticPr fontId="1"/>
  </si>
  <si>
    <t>レンタル譜（ライセンス譜）</t>
    <rPh sb="4" eb="5">
      <t>フ</t>
    </rPh>
    <rPh sb="11" eb="12">
      <t>フ</t>
    </rPh>
    <phoneticPr fontId="1"/>
  </si>
  <si>
    <t>　また、下欄のピアノ・電源ドラムの有無と、譜面台･椅子の数を入力した上で、印刷して利用することもできます。</t>
    <rPh sb="4" eb="5">
      <t>シタ</t>
    </rPh>
    <rPh sb="5" eb="6">
      <t>ラン</t>
    </rPh>
    <rPh sb="11" eb="13">
      <t>デンゲン</t>
    </rPh>
    <rPh sb="17" eb="19">
      <t>ウム</t>
    </rPh>
    <rPh sb="21" eb="24">
      <t>フメンダイ</t>
    </rPh>
    <rPh sb="25" eb="27">
      <t>イス</t>
    </rPh>
    <rPh sb="28" eb="29">
      <t>カズ</t>
    </rPh>
    <rPh sb="30" eb="32">
      <t>ニュウリョク</t>
    </rPh>
    <rPh sb="34" eb="35">
      <t>ウエ</t>
    </rPh>
    <rPh sb="37" eb="39">
      <t>インサツ</t>
    </rPh>
    <rPh sb="41" eb="43">
      <t>リヨウ</t>
    </rPh>
    <phoneticPr fontId="1"/>
  </si>
  <si>
    <r>
      <rPr>
        <b/>
        <sz val="10"/>
        <color indexed="30"/>
        <rFont val="メイリオ"/>
        <family val="3"/>
        <charset val="128"/>
      </rPr>
      <t>⑴</t>
    </r>
    <r>
      <rPr>
        <b/>
        <sz val="10"/>
        <color indexed="30"/>
        <rFont val="游ゴシック"/>
        <family val="3"/>
        <charset val="128"/>
      </rPr>
      <t>代表者印を押印した「課題曲自由曲変更申請書」／</t>
    </r>
    <r>
      <rPr>
        <b/>
        <sz val="10"/>
        <color indexed="30"/>
        <rFont val="メイリオ"/>
        <family val="3"/>
        <charset val="128"/>
      </rPr>
      <t>⑵</t>
    </r>
    <r>
      <rPr>
        <b/>
        <sz val="10"/>
        <color indexed="30"/>
        <rFont val="游ゴシック"/>
        <family val="3"/>
        <charset val="128"/>
      </rPr>
      <t>自由曲の変更をした場合は「演奏利用明細書」</t>
    </r>
    <rPh sb="11" eb="14">
      <t>カダイキョク</t>
    </rPh>
    <rPh sb="14" eb="17">
      <t>ジユウキョク</t>
    </rPh>
    <rPh sb="17" eb="19">
      <t>ヘンコウ</t>
    </rPh>
    <rPh sb="19" eb="22">
      <t>シンセイショ</t>
    </rPh>
    <rPh sb="25" eb="28">
      <t>ジユウキョク</t>
    </rPh>
    <rPh sb="29" eb="31">
      <t>ヘンコウ</t>
    </rPh>
    <rPh sb="34" eb="36">
      <t>バアイ</t>
    </rPh>
    <phoneticPr fontId="1"/>
  </si>
  <si>
    <r>
      <t>※</t>
    </r>
    <r>
      <rPr>
        <b/>
        <sz val="11"/>
        <rFont val="游ゴシック"/>
        <family val="3"/>
        <charset val="128"/>
      </rPr>
      <t>打楽器類・ピアノは形で位置を示して下さい</t>
    </r>
    <rPh sb="1" eb="4">
      <t>ダガッキ</t>
    </rPh>
    <phoneticPr fontId="1"/>
  </si>
  <si>
    <r>
      <rPr>
        <b/>
        <sz val="9"/>
        <color indexed="17"/>
        <rFont val="游ゴシック"/>
        <family val="3"/>
        <charset val="128"/>
      </rPr>
      <t>★</t>
    </r>
    <r>
      <rPr>
        <b/>
        <sz val="9"/>
        <rFont val="游ゴシック"/>
        <family val="3"/>
        <charset val="128"/>
      </rPr>
      <t>譜面台を使用しない場合でも、管楽器には譜面台を配置しますので、譜面台の位置を必ずご記入下さい</t>
    </r>
    <phoneticPr fontId="1"/>
  </si>
  <si>
    <t>レンタル（ライセンス）楽譜及び未出版の楽譜を使用する場合は「演奏許諾書のコピー」を１部同封し、提出してください。</t>
    <rPh sb="11" eb="13">
      <t>ガクフ</t>
    </rPh>
    <rPh sb="13" eb="14">
      <t>オヨ</t>
    </rPh>
    <rPh sb="15" eb="16">
      <t>ミ</t>
    </rPh>
    <rPh sb="16" eb="18">
      <t>シュッパン</t>
    </rPh>
    <rPh sb="19" eb="21">
      <t>ガクフ</t>
    </rPh>
    <rPh sb="22" eb="24">
      <t>シヨウ</t>
    </rPh>
    <rPh sb="26" eb="28">
      <t>バアイ</t>
    </rPh>
    <rPh sb="30" eb="32">
      <t>エンソウ</t>
    </rPh>
    <rPh sb="32" eb="35">
      <t>キョダクショ</t>
    </rPh>
    <rPh sb="42" eb="43">
      <t>ブ</t>
    </rPh>
    <rPh sb="43" eb="45">
      <t>ドウフウ</t>
    </rPh>
    <rPh sb="47" eb="49">
      <t>テイシュツ</t>
    </rPh>
    <phoneticPr fontId="1"/>
  </si>
  <si>
    <t>レンタル（ライセンス）楽譜及び未出版の楽譜を使用する場合は「演奏許諾書のコピー」を１部同封し、郵送してください。</t>
    <rPh sb="11" eb="13">
      <t>ガクフ</t>
    </rPh>
    <rPh sb="13" eb="14">
      <t>オヨ</t>
    </rPh>
    <rPh sb="15" eb="16">
      <t>ミ</t>
    </rPh>
    <rPh sb="16" eb="18">
      <t>シュッパン</t>
    </rPh>
    <rPh sb="19" eb="21">
      <t>ガクフ</t>
    </rPh>
    <rPh sb="22" eb="24">
      <t>シヨウ</t>
    </rPh>
    <rPh sb="26" eb="28">
      <t>バアイ</t>
    </rPh>
    <rPh sb="30" eb="32">
      <t>エンソウ</t>
    </rPh>
    <rPh sb="32" eb="35">
      <t>キョダクショ</t>
    </rPh>
    <rPh sb="42" eb="43">
      <t>ブ</t>
    </rPh>
    <rPh sb="43" eb="45">
      <t>ドウフウ</t>
    </rPh>
    <rPh sb="47" eb="49">
      <t>ユウソウ</t>
    </rPh>
    <phoneticPr fontId="1"/>
  </si>
  <si>
    <t>中学生Ｂ部門</t>
    <rPh sb="0" eb="3">
      <t>チュウガクセイ</t>
    </rPh>
    <rPh sb="4" eb="6">
      <t>ブモン</t>
    </rPh>
    <phoneticPr fontId="1"/>
  </si>
  <si>
    <t>中学生Ａ部門</t>
    <rPh sb="0" eb="3">
      <t>チュウガクセイ</t>
    </rPh>
    <rPh sb="4" eb="6">
      <t>ブモン</t>
    </rPh>
    <phoneticPr fontId="1"/>
  </si>
  <si>
    <r>
      <t>※</t>
    </r>
    <r>
      <rPr>
        <b/>
        <u/>
        <sz val="11"/>
        <rFont val="游ゴシック"/>
        <family val="3"/>
        <charset val="128"/>
      </rPr>
      <t>ピアノの位置は資料集P17見本の図の位置より上手側としてください</t>
    </r>
    <rPh sb="8" eb="11">
      <t>シリョウシュウ</t>
    </rPh>
    <rPh sb="14" eb="16">
      <t>ミホン</t>
    </rPh>
    <rPh sb="17" eb="18">
      <t>ズ</t>
    </rPh>
    <rPh sb="19" eb="21">
      <t>イチ</t>
    </rPh>
    <rPh sb="23" eb="24">
      <t>カミ</t>
    </rPh>
    <phoneticPr fontId="1"/>
  </si>
  <si>
    <t>Ⅰ　夕映えの丘</t>
    <rPh sb="2" eb="4">
      <t>ユウバ</t>
    </rPh>
    <rPh sb="6" eb="7">
      <t>オカ</t>
    </rPh>
    <phoneticPr fontId="62"/>
  </si>
  <si>
    <t>Ⅱ　ザ・ガーズ</t>
  </si>
  <si>
    <t>Ⅲ　あつまれ　おもちゃのマルチャ！</t>
  </si>
  <si>
    <t>Ⅳ　管楽器のためのフィナーレ</t>
    <rPh sb="2" eb="5">
      <t>カンガッキ</t>
    </rPh>
    <phoneticPr fontId="62"/>
  </si>
  <si>
    <t>なし（小学校またはＢ部門）</t>
    <rPh sb="3" eb="6">
      <t>ショウガッコウ</t>
    </rPh>
    <rPh sb="10" eb="12">
      <t>ブモン</t>
    </rPh>
    <phoneticPr fontId="1"/>
  </si>
  <si>
    <r>
      <rPr>
        <b/>
        <sz val="11"/>
        <color indexed="17"/>
        <rFont val="游ゴシック"/>
        <family val="3"/>
        <charset val="128"/>
      </rPr>
      <t>◆</t>
    </r>
    <r>
      <rPr>
        <b/>
        <sz val="11"/>
        <rFont val="游ゴシック"/>
        <family val="3"/>
        <charset val="128"/>
      </rPr>
      <t>　①②ともに、</t>
    </r>
    <r>
      <rPr>
        <b/>
        <sz val="11"/>
        <color indexed="10"/>
        <rFont val="游ゴシック"/>
        <family val="3"/>
        <charset val="128"/>
      </rPr>
      <t>申込受付期間</t>
    </r>
    <r>
      <rPr>
        <b/>
        <sz val="11"/>
        <rFont val="游ゴシック"/>
        <family val="3"/>
        <charset val="128"/>
      </rPr>
      <t>は</t>
    </r>
    <r>
      <rPr>
        <b/>
        <sz val="11"/>
        <color indexed="10"/>
        <rFont val="游ゴシック"/>
        <family val="3"/>
        <charset val="128"/>
      </rPr>
      <t>令和８年（２０２６年）年５月２０日（水）～５月２９日（金）１７：００（必着）</t>
    </r>
    <r>
      <rPr>
        <b/>
        <sz val="11"/>
        <rFont val="游ゴシック"/>
        <family val="3"/>
        <charset val="128"/>
      </rPr>
      <t>となっています。</t>
    </r>
    <rPh sb="33" eb="34">
      <t>スイ</t>
    </rPh>
    <rPh sb="42" eb="43">
      <t>キン</t>
    </rPh>
    <phoneticPr fontId="1"/>
  </si>
  <si>
    <r>
      <rPr>
        <b/>
        <sz val="11"/>
        <color indexed="17"/>
        <rFont val="游ゴシック"/>
        <family val="3"/>
        <charset val="128"/>
      </rPr>
      <t>◆　</t>
    </r>
    <r>
      <rPr>
        <b/>
        <sz val="11"/>
        <color indexed="10"/>
        <rFont val="游ゴシック"/>
        <family val="3"/>
        <charset val="128"/>
      </rPr>
      <t>課題曲・自由曲変更申請期間</t>
    </r>
    <r>
      <rPr>
        <b/>
        <sz val="11"/>
        <rFont val="游ゴシック"/>
        <family val="3"/>
        <charset val="128"/>
      </rPr>
      <t>は</t>
    </r>
    <r>
      <rPr>
        <b/>
        <sz val="11"/>
        <color indexed="10"/>
        <rFont val="游ゴシック"/>
        <family val="3"/>
        <charset val="128"/>
      </rPr>
      <t>令和８年（２０２６年）年５月３０日（土）～６月２２日（月）１７：００（必着）</t>
    </r>
    <r>
      <rPr>
        <b/>
        <sz val="11"/>
        <rFont val="游ゴシック"/>
        <family val="3"/>
        <charset val="128"/>
      </rPr>
      <t>となっています。</t>
    </r>
    <rPh sb="6" eb="9">
      <t>ジユウキョク</t>
    </rPh>
    <rPh sb="34" eb="35">
      <t>ド</t>
    </rPh>
    <rPh sb="43" eb="44">
      <t>ゲツ</t>
    </rPh>
    <phoneticPr fontId="1"/>
  </si>
  <si>
    <t>令和８年度（2026年度）</t>
    <rPh sb="0" eb="2">
      <t>レイワ</t>
    </rPh>
    <rPh sb="3" eb="5">
      <t>ネンド</t>
    </rPh>
    <rPh sb="10" eb="12">
      <t>ネンド</t>
    </rPh>
    <phoneticPr fontId="1"/>
  </si>
  <si>
    <t>（第67回北陸吹奏楽コンクール予選／第74回全日本吹奏楽コンクール予選／第26回東日本学校吹奏楽大会予選）</t>
    <phoneticPr fontId="1"/>
  </si>
  <si>
    <t>2026 年7月1日</t>
    <phoneticPr fontId="2"/>
  </si>
  <si>
    <t>自 2026年7月18日､19日
至 2026年7月25日､26日</t>
    <rPh sb="0" eb="1">
      <t>ジ</t>
    </rPh>
    <rPh sb="6" eb="7">
      <t>ネン</t>
    </rPh>
    <rPh sb="8" eb="9">
      <t>ツキ</t>
    </rPh>
    <rPh sb="11" eb="12">
      <t>ニチ</t>
    </rPh>
    <rPh sb="15" eb="16">
      <t>ヒ</t>
    </rPh>
    <rPh sb="17" eb="18">
      <t>イタ</t>
    </rPh>
    <rPh sb="32" eb="33">
      <t>ヒ</t>
    </rPh>
    <phoneticPr fontId="1"/>
  </si>
  <si>
    <t>1,500円</t>
    <rPh sb="5" eb="6">
      <t>エン</t>
    </rPh>
    <phoneticPr fontId="1"/>
  </si>
  <si>
    <r>
      <rPr>
        <b/>
        <sz val="11"/>
        <rFont val="游ゴシック"/>
        <family val="3"/>
        <charset val="128"/>
      </rPr>
      <t>①②ともに、</t>
    </r>
    <r>
      <rPr>
        <b/>
        <sz val="11"/>
        <color indexed="10"/>
        <rFont val="游ゴシック"/>
        <family val="3"/>
        <charset val="128"/>
      </rPr>
      <t>変更申請期間</t>
    </r>
    <r>
      <rPr>
        <b/>
        <sz val="11"/>
        <rFont val="游ゴシック"/>
        <family val="3"/>
        <charset val="128"/>
      </rPr>
      <t>は</t>
    </r>
    <r>
      <rPr>
        <b/>
        <sz val="11"/>
        <color indexed="10"/>
        <rFont val="游ゴシック"/>
        <family val="3"/>
        <charset val="128"/>
      </rPr>
      <t>令和８年（２０２６年）年５月３０日（土）～６月２２日（月）１７：００（必着）</t>
    </r>
    <r>
      <rPr>
        <b/>
        <sz val="11"/>
        <rFont val="游ゴシック"/>
        <family val="3"/>
        <charset val="128"/>
      </rPr>
      <t>となっています。</t>
    </r>
    <rPh sb="31" eb="32">
      <t>ド</t>
    </rPh>
    <rPh sb="40" eb="41">
      <t>ゲツ</t>
    </rPh>
    <phoneticPr fontId="1"/>
  </si>
  <si>
    <t>2026 年7月1日</t>
    <phoneticPr fontId="5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</si>
</sst>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0;"/>
    <numFmt numFmtId="177" formatCode=";;"/>
  </numFmts>
  <fonts count="9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10"/>
      <name val="ＭＳ Ｐゴシック"/>
      <family val="3"/>
      <charset val="128"/>
    </font>
    <font>
      <sz val="6.5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2"/>
      <color indexed="3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b/>
      <sz val="12"/>
      <color indexed="30"/>
      <name val="游ゴシック"/>
      <family val="3"/>
      <charset val="128"/>
    </font>
    <font>
      <b/>
      <sz val="16"/>
      <color indexed="8"/>
      <name val="游ゴシック"/>
      <family val="3"/>
      <charset val="128"/>
    </font>
    <font>
      <b/>
      <sz val="11"/>
      <color indexed="8"/>
      <name val="游ゴシック"/>
      <family val="3"/>
      <charset val="128"/>
    </font>
    <font>
      <b/>
      <sz val="12"/>
      <color indexed="13"/>
      <name val="游ゴシック"/>
      <family val="3"/>
      <charset val="128"/>
    </font>
    <font>
      <b/>
      <sz val="12"/>
      <color indexed="27"/>
      <name val="游ゴシック"/>
      <family val="3"/>
      <charset val="128"/>
    </font>
    <font>
      <b/>
      <sz val="11"/>
      <color indexed="9"/>
      <name val="游ゴシック"/>
      <family val="3"/>
      <charset val="128"/>
    </font>
    <font>
      <b/>
      <sz val="10"/>
      <color indexed="9"/>
      <name val="游ゴシック"/>
      <family val="3"/>
      <charset val="128"/>
    </font>
    <font>
      <b/>
      <sz val="9"/>
      <color indexed="9"/>
      <name val="游ゴシック"/>
      <family val="3"/>
      <charset val="128"/>
    </font>
    <font>
      <sz val="11"/>
      <color indexed="10"/>
      <name val="游ゴシック"/>
      <family val="3"/>
      <charset val="128"/>
    </font>
    <font>
      <b/>
      <sz val="11"/>
      <color indexed="30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1"/>
      <color indexed="10"/>
      <name val="游ゴシック"/>
      <family val="3"/>
      <charset val="128"/>
    </font>
    <font>
      <b/>
      <sz val="11"/>
      <color indexed="17"/>
      <name val="游ゴシック"/>
      <family val="3"/>
      <charset val="128"/>
    </font>
    <font>
      <sz val="11"/>
      <name val="游ゴシック"/>
      <family val="3"/>
      <charset val="128"/>
    </font>
    <font>
      <b/>
      <sz val="11"/>
      <color indexed="62"/>
      <name val="游ゴシック"/>
      <family val="3"/>
      <charset val="128"/>
    </font>
    <font>
      <sz val="11"/>
      <color indexed="62"/>
      <name val="游ゴシック"/>
      <family val="3"/>
      <charset val="128"/>
    </font>
    <font>
      <b/>
      <u/>
      <sz val="11"/>
      <color indexed="10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12"/>
      <color indexed="56"/>
      <name val="游ゴシック"/>
      <family val="3"/>
      <charset val="128"/>
    </font>
    <font>
      <sz val="14"/>
      <color indexed="8"/>
      <name val="游ゴシック"/>
      <family val="3"/>
      <charset val="128"/>
    </font>
    <font>
      <sz val="10"/>
      <color indexed="8"/>
      <name val="游ゴシック"/>
      <family val="3"/>
      <charset val="128"/>
    </font>
    <font>
      <sz val="9"/>
      <name val="游ゴシック"/>
      <family val="3"/>
      <charset val="128"/>
    </font>
    <font>
      <b/>
      <sz val="9"/>
      <name val="游ゴシック"/>
      <family val="3"/>
      <charset val="128"/>
    </font>
    <font>
      <sz val="9"/>
      <color indexed="8"/>
      <name val="游ゴシック"/>
      <family val="3"/>
      <charset val="128"/>
    </font>
    <font>
      <b/>
      <sz val="9"/>
      <color indexed="8"/>
      <name val="游ゴシック"/>
      <family val="3"/>
      <charset val="128"/>
    </font>
    <font>
      <b/>
      <sz val="18"/>
      <color indexed="8"/>
      <name val="游ゴシック"/>
      <family val="3"/>
      <charset val="128"/>
    </font>
    <font>
      <b/>
      <sz val="20"/>
      <color indexed="10"/>
      <name val="游ゴシック"/>
      <family val="3"/>
      <charset val="128"/>
    </font>
    <font>
      <u/>
      <sz val="10"/>
      <color indexed="8"/>
      <name val="游ゴシック"/>
      <family val="3"/>
      <charset val="128"/>
    </font>
    <font>
      <u/>
      <sz val="11"/>
      <color indexed="8"/>
      <name val="游ゴシック"/>
      <family val="3"/>
      <charset val="128"/>
    </font>
    <font>
      <sz val="10"/>
      <name val="游ゴシック"/>
      <family val="3"/>
      <charset val="128"/>
    </font>
    <font>
      <b/>
      <sz val="10"/>
      <color indexed="30"/>
      <name val="游ゴシック"/>
      <family val="3"/>
      <charset val="128"/>
    </font>
    <font>
      <b/>
      <sz val="10"/>
      <color indexed="8"/>
      <name val="游ゴシック"/>
      <family val="3"/>
      <charset val="128"/>
    </font>
    <font>
      <sz val="12"/>
      <color indexed="8"/>
      <name val="游ゴシック"/>
      <family val="3"/>
      <charset val="128"/>
    </font>
    <font>
      <sz val="16"/>
      <color indexed="8"/>
      <name val="游ゴシック"/>
      <family val="3"/>
      <charset val="128"/>
    </font>
    <font>
      <b/>
      <sz val="10"/>
      <color indexed="10"/>
      <name val="游ゴシック"/>
      <family val="3"/>
      <charset val="128"/>
    </font>
    <font>
      <sz val="8"/>
      <color indexed="8"/>
      <name val="游ゴシック"/>
      <family val="3"/>
      <charset val="128"/>
    </font>
    <font>
      <b/>
      <sz val="14"/>
      <color indexed="8"/>
      <name val="游ゴシック"/>
      <family val="3"/>
      <charset val="128"/>
    </font>
    <font>
      <sz val="11"/>
      <color indexed="55"/>
      <name val="游ゴシック"/>
      <family val="3"/>
      <charset val="128"/>
    </font>
    <font>
      <sz val="11"/>
      <color indexed="23"/>
      <name val="游ゴシック"/>
      <family val="3"/>
      <charset val="128"/>
    </font>
    <font>
      <b/>
      <sz val="18"/>
      <color indexed="55"/>
      <name val="游ゴシック"/>
      <family val="3"/>
      <charset val="128"/>
    </font>
    <font>
      <b/>
      <sz val="20"/>
      <color indexed="8"/>
      <name val="游ゴシック"/>
      <family val="3"/>
      <charset val="128"/>
    </font>
    <font>
      <sz val="6"/>
      <color indexed="8"/>
      <name val="游ゴシック"/>
      <family val="3"/>
      <charset val="128"/>
    </font>
    <font>
      <b/>
      <sz val="11"/>
      <color indexed="51"/>
      <name val="游ゴシック"/>
      <family val="3"/>
      <charset val="128"/>
    </font>
    <font>
      <b/>
      <sz val="9"/>
      <color indexed="17"/>
      <name val="游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0"/>
      <name val="游ゴシック"/>
      <family val="3"/>
      <charset val="128"/>
    </font>
    <font>
      <b/>
      <sz val="12"/>
      <color indexed="9"/>
      <name val="游ゴシック"/>
      <family val="3"/>
      <charset val="128"/>
    </font>
    <font>
      <b/>
      <sz val="10"/>
      <color indexed="30"/>
      <name val="メイリオ"/>
      <family val="3"/>
      <charset val="128"/>
    </font>
    <font>
      <sz val="6"/>
      <name val="ＭＳ Ｐゴシック"/>
      <family val="3"/>
      <charset val="128"/>
    </font>
    <font>
      <sz val="10"/>
      <color indexed="10"/>
      <name val="游ゴシック"/>
      <family val="3"/>
      <charset val="128"/>
    </font>
    <font>
      <sz val="11"/>
      <color theme="0" tint="-0.499984740745262"/>
      <name val="ＭＳ Ｐゴシック"/>
      <family val="3"/>
      <charset val="128"/>
    </font>
    <font>
      <sz val="11"/>
      <color theme="0" tint="-0.499984740745262"/>
      <name val="ＭＳ Ｐゴシック"/>
      <family val="3"/>
      <charset val="128"/>
      <scheme val="minor"/>
    </font>
    <font>
      <b/>
      <sz val="11"/>
      <color theme="1"/>
      <name val="游ゴシック"/>
      <family val="3"/>
      <charset val="128"/>
    </font>
    <font>
      <sz val="8"/>
      <color theme="0" tint="-0.499984740745262"/>
      <name val="ＭＳ Ｐゴシック"/>
      <family val="3"/>
      <charset val="128"/>
    </font>
    <font>
      <b/>
      <sz val="10"/>
      <color theme="0"/>
      <name val="游ゴシック"/>
      <family val="3"/>
      <charset val="128"/>
    </font>
    <font>
      <sz val="9"/>
      <color theme="3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sz val="11"/>
      <color theme="0"/>
      <name val="游ゴシック"/>
      <family val="3"/>
      <charset val="128"/>
    </font>
    <font>
      <b/>
      <u/>
      <sz val="11"/>
      <color theme="3" tint="-0.499984740745262"/>
      <name val="游ゴシック"/>
      <family val="3"/>
      <charset val="128"/>
    </font>
    <font>
      <b/>
      <sz val="12"/>
      <color theme="3" tint="-0.499984740745262"/>
      <name val="游ゴシック"/>
      <family val="3"/>
      <charset val="128"/>
    </font>
    <font>
      <b/>
      <sz val="9"/>
      <color rgb="FFFF0000"/>
      <name val="游ゴシック"/>
      <family val="3"/>
      <charset val="128"/>
    </font>
    <font>
      <b/>
      <sz val="9"/>
      <color theme="3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color theme="0" tint="-0.499984740745262"/>
      <name val="游ゴシック"/>
      <family val="3"/>
      <charset val="128"/>
    </font>
    <font>
      <sz val="8"/>
      <color theme="0" tint="-0.499984740745262"/>
      <name val="游ゴシック"/>
      <family val="3"/>
      <charset val="128"/>
    </font>
    <font>
      <sz val="9"/>
      <color rgb="FFFF0000"/>
      <name val="游ゴシック"/>
      <family val="3"/>
      <charset val="128"/>
    </font>
    <font>
      <sz val="11"/>
      <color theme="3"/>
      <name val="游ゴシック"/>
      <family val="3"/>
      <charset val="128"/>
    </font>
    <font>
      <sz val="18"/>
      <color theme="0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8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b/>
      <sz val="18"/>
      <color theme="0"/>
      <name val="游ゴシック"/>
      <family val="3"/>
      <charset val="128"/>
    </font>
    <font>
      <sz val="12"/>
      <color theme="1"/>
      <name val="Arial"/>
      <family val="2"/>
    </font>
    <font>
      <sz val="8"/>
      <color theme="1"/>
      <name val="ＭＳ Ｐゴシック"/>
      <family val="3"/>
      <charset val="128"/>
      <scheme val="minor"/>
    </font>
    <font>
      <b/>
      <sz val="16"/>
      <color theme="0"/>
      <name val="游ゴシック"/>
      <family val="3"/>
      <charset val="128"/>
    </font>
    <font>
      <sz val="9"/>
      <color theme="0"/>
      <name val="游ゴシック"/>
      <family val="3"/>
      <charset val="128"/>
    </font>
    <font>
      <b/>
      <u/>
      <sz val="9"/>
      <color theme="3" tint="-0.499984740745262"/>
      <name val="游ゴシック"/>
      <family val="3"/>
      <charset val="128"/>
    </font>
    <font>
      <b/>
      <sz val="10"/>
      <color rgb="FFFF0000"/>
      <name val="游ゴシック"/>
      <family val="3"/>
      <charset val="128"/>
    </font>
    <font>
      <b/>
      <sz val="20"/>
      <color theme="0"/>
      <name val="游ゴシック"/>
      <family val="3"/>
      <charset val="128"/>
    </font>
    <font>
      <sz val="8"/>
      <color rgb="FFFF0000"/>
      <name val="游ゴシック"/>
      <family val="3"/>
      <charset val="128"/>
    </font>
    <font>
      <sz val="12"/>
      <color theme="1"/>
      <name val="游ゴシック"/>
      <family val="3"/>
      <charset val="128"/>
    </font>
    <font>
      <sz val="7"/>
      <color rgb="FFFF0000"/>
      <name val="游ゴシック"/>
      <family val="3"/>
      <charset val="128"/>
    </font>
    <font>
      <sz val="11"/>
      <color theme="0"/>
      <name val="ＭＳ Ｐゴシック"/>
      <family val="3"/>
      <charset val="128"/>
      <scheme val="major"/>
    </font>
    <font>
      <u/>
      <sz val="11"/>
      <color theme="10"/>
      <name val="ＭＳ Ｐゴシック"/>
      <family val="3"/>
      <charset val="128"/>
      <scheme val="minor"/>
    </font>
    <font>
      <b/>
      <u/>
      <sz val="11"/>
      <color theme="1"/>
      <name val="游ゴシック"/>
      <family val="3"/>
      <charset val="128"/>
    </font>
    <font>
      <u/>
      <sz val="11"/>
      <color theme="1"/>
      <name val="游ゴシック"/>
      <family val="3"/>
      <charset val="128"/>
    </font>
    <font>
      <b/>
      <u/>
      <sz val="11"/>
      <name val="游ゴシック"/>
      <family val="3"/>
      <charset val="12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5" tint="-0.499984740745262"/>
        <bgColor indexed="64"/>
      </patternFill>
    </fill>
  </fills>
  <borders count="127">
    <border>
      <left/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tted">
        <color indexed="63"/>
      </right>
      <top style="thin">
        <color indexed="64"/>
      </top>
      <bottom style="thin">
        <color indexed="64"/>
      </bottom>
      <diagonal/>
    </border>
    <border>
      <left/>
      <right style="dotted">
        <color indexed="63"/>
      </right>
      <top style="thin">
        <color indexed="64"/>
      </top>
      <bottom/>
      <diagonal/>
    </border>
    <border>
      <left style="dotted">
        <color indexed="63"/>
      </left>
      <right/>
      <top style="thin">
        <color indexed="64"/>
      </top>
      <bottom style="thin">
        <color indexed="64"/>
      </bottom>
      <diagonal/>
    </border>
    <border>
      <left style="dotted">
        <color indexed="63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dotted">
        <color indexed="63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3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ck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/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5" fillId="0" borderId="0" applyNumberFormat="0" applyFill="0" applyBorder="0" applyAlignment="0" applyProtection="0">
      <alignment vertical="center"/>
    </xf>
  </cellStyleXfs>
  <cellXfs count="70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2" xfId="0" applyBorder="1" applyAlignment="1">
      <alignment horizontal="center"/>
    </xf>
    <xf numFmtId="0" fontId="0" fillId="0" borderId="2" xfId="0" applyBorder="1">
      <alignment vertical="center"/>
    </xf>
    <xf numFmtId="0" fontId="1" fillId="0" borderId="3" xfId="0" applyFont="1" applyBorder="1" applyAlignment="1">
      <alignment horizontal="center" vertical="center" textRotation="255"/>
    </xf>
    <xf numFmtId="0" fontId="1" fillId="0" borderId="4" xfId="0" applyFont="1" applyBorder="1" applyAlignment="1">
      <alignment horizontal="center" vertical="center" textRotation="255"/>
    </xf>
    <xf numFmtId="0" fontId="8" fillId="3" borderId="0" xfId="0" applyFont="1" applyFill="1">
      <alignment vertical="center"/>
    </xf>
    <xf numFmtId="0" fontId="0" fillId="3" borderId="0" xfId="0" applyFill="1" applyAlignment="1">
      <alignment horizontal="left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>
      <alignment vertical="center"/>
    </xf>
    <xf numFmtId="0" fontId="0" fillId="0" borderId="0" xfId="0" applyAlignment="1"/>
    <xf numFmtId="0" fontId="0" fillId="0" borderId="12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62" fillId="8" borderId="0" xfId="0" applyFont="1" applyFill="1">
      <alignment vertical="center"/>
    </xf>
    <xf numFmtId="0" fontId="63" fillId="8" borderId="0" xfId="0" applyFont="1" applyFill="1">
      <alignment vertical="center"/>
    </xf>
    <xf numFmtId="0" fontId="12" fillId="9" borderId="0" xfId="0" applyFont="1" applyFill="1" applyAlignment="1">
      <alignment horizontal="left" vertical="center"/>
    </xf>
    <xf numFmtId="0" fontId="13" fillId="9" borderId="0" xfId="0" applyFont="1" applyFill="1" applyAlignment="1">
      <alignment horizontal="center" vertical="center"/>
    </xf>
    <xf numFmtId="0" fontId="64" fillId="9" borderId="0" xfId="0" applyFont="1" applyFill="1">
      <alignment vertical="center"/>
    </xf>
    <xf numFmtId="0" fontId="65" fillId="8" borderId="0" xfId="0" applyFont="1" applyFill="1">
      <alignment vertical="center"/>
    </xf>
    <xf numFmtId="0" fontId="66" fillId="10" borderId="14" xfId="0" applyFont="1" applyFill="1" applyBorder="1" applyAlignment="1">
      <alignment horizontal="distributed" vertical="center" indent="1"/>
    </xf>
    <xf numFmtId="0" fontId="66" fillId="11" borderId="15" xfId="0" applyFont="1" applyFill="1" applyBorder="1" applyAlignment="1">
      <alignment horizontal="center" vertical="center"/>
    </xf>
    <xf numFmtId="0" fontId="66" fillId="11" borderId="3" xfId="0" applyFont="1" applyFill="1" applyBorder="1" applyAlignment="1">
      <alignment horizontal="center" vertical="center"/>
    </xf>
    <xf numFmtId="0" fontId="66" fillId="10" borderId="16" xfId="0" applyFont="1" applyFill="1" applyBorder="1" applyAlignment="1">
      <alignment horizontal="distributed" vertical="center" indent="1"/>
    </xf>
    <xf numFmtId="0" fontId="66" fillId="10" borderId="17" xfId="0" applyFont="1" applyFill="1" applyBorder="1" applyAlignment="1">
      <alignment horizontal="distributed" vertical="center" indent="1"/>
    </xf>
    <xf numFmtId="0" fontId="66" fillId="11" borderId="18" xfId="0" applyFont="1" applyFill="1" applyBorder="1" applyAlignment="1">
      <alignment horizontal="center" vertical="center"/>
    </xf>
    <xf numFmtId="0" fontId="66" fillId="11" borderId="14" xfId="0" applyFont="1" applyFill="1" applyBorder="1" applyAlignment="1">
      <alignment horizontal="center" vertical="center"/>
    </xf>
    <xf numFmtId="0" fontId="67" fillId="2" borderId="19" xfId="0" applyFont="1" applyFill="1" applyBorder="1" applyAlignment="1">
      <alignment horizontal="left" vertical="center" indent="1"/>
    </xf>
    <xf numFmtId="0" fontId="66" fillId="10" borderId="18" xfId="0" applyFont="1" applyFill="1" applyBorder="1" applyAlignment="1">
      <alignment horizontal="distributed" vertical="center" indent="1"/>
    </xf>
    <xf numFmtId="0" fontId="66" fillId="11" borderId="14" xfId="0" applyFont="1" applyFill="1" applyBorder="1" applyAlignment="1">
      <alignment horizontal="left" vertical="center" indent="1"/>
    </xf>
    <xf numFmtId="0" fontId="66" fillId="11" borderId="9" xfId="0" applyFont="1" applyFill="1" applyBorder="1">
      <alignment vertical="center"/>
    </xf>
    <xf numFmtId="0" fontId="66" fillId="11" borderId="15" xfId="0" applyFont="1" applyFill="1" applyBorder="1">
      <alignment vertical="center"/>
    </xf>
    <xf numFmtId="0" fontId="66" fillId="11" borderId="9" xfId="0" applyFont="1" applyFill="1" applyBorder="1" applyAlignment="1">
      <alignment horizontal="left" vertical="center" indent="1"/>
    </xf>
    <xf numFmtId="0" fontId="66" fillId="11" borderId="19" xfId="0" applyFont="1" applyFill="1" applyBorder="1">
      <alignment vertical="center"/>
    </xf>
    <xf numFmtId="0" fontId="68" fillId="10" borderId="9" xfId="0" applyFont="1" applyFill="1" applyBorder="1" applyAlignment="1">
      <alignment horizontal="left" vertical="center" indent="1"/>
    </xf>
    <xf numFmtId="0" fontId="69" fillId="10" borderId="19" xfId="0" applyFont="1" applyFill="1" applyBorder="1">
      <alignment vertical="center"/>
    </xf>
    <xf numFmtId="0" fontId="69" fillId="10" borderId="15" xfId="0" applyFont="1" applyFill="1" applyBorder="1">
      <alignment vertical="center"/>
    </xf>
    <xf numFmtId="0" fontId="20" fillId="2" borderId="0" xfId="0" applyFont="1" applyFill="1">
      <alignment vertical="center"/>
    </xf>
    <xf numFmtId="0" fontId="21" fillId="2" borderId="0" xfId="0" applyFont="1" applyFill="1">
      <alignment vertical="center"/>
    </xf>
    <xf numFmtId="0" fontId="22" fillId="2" borderId="0" xfId="0" applyFont="1" applyFill="1">
      <alignment vertical="center"/>
    </xf>
    <xf numFmtId="0" fontId="23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70" fillId="2" borderId="0" xfId="0" applyFont="1" applyFill="1">
      <alignment vertical="center"/>
    </xf>
    <xf numFmtId="0" fontId="71" fillId="9" borderId="0" xfId="0" applyFont="1" applyFill="1" applyAlignment="1">
      <alignment horizontal="left" vertical="center"/>
    </xf>
    <xf numFmtId="0" fontId="0" fillId="8" borderId="0" xfId="0" applyFill="1">
      <alignment vertical="center"/>
    </xf>
    <xf numFmtId="0" fontId="66" fillId="11" borderId="14" xfId="0" applyFont="1" applyFill="1" applyBorder="1" applyAlignment="1">
      <alignment horizontal="distributed" vertical="center" indent="1"/>
    </xf>
    <xf numFmtId="0" fontId="66" fillId="11" borderId="18" xfId="0" applyFont="1" applyFill="1" applyBorder="1" applyAlignment="1">
      <alignment horizontal="distributed" vertical="center" indent="1"/>
    </xf>
    <xf numFmtId="0" fontId="72" fillId="2" borderId="9" xfId="0" applyFont="1" applyFill="1" applyBorder="1" applyAlignment="1">
      <alignment horizontal="left" vertical="center" indent="1"/>
    </xf>
    <xf numFmtId="0" fontId="34" fillId="2" borderId="0" xfId="0" applyFont="1" applyFill="1" applyAlignment="1">
      <alignment horizontal="left" vertical="center" indent="1"/>
    </xf>
    <xf numFmtId="0" fontId="34" fillId="2" borderId="5" xfId="0" applyFont="1" applyFill="1" applyBorder="1" applyAlignment="1">
      <alignment horizontal="left" vertical="center" indent="1"/>
    </xf>
    <xf numFmtId="0" fontId="73" fillId="2" borderId="0" xfId="0" applyFont="1" applyFill="1">
      <alignment vertical="center"/>
    </xf>
    <xf numFmtId="0" fontId="34" fillId="2" borderId="20" xfId="0" applyFont="1" applyFill="1" applyBorder="1" applyAlignment="1">
      <alignment horizontal="left" vertical="center" indent="1"/>
    </xf>
    <xf numFmtId="0" fontId="36" fillId="2" borderId="0" xfId="0" applyFont="1" applyFill="1">
      <alignment vertical="center"/>
    </xf>
    <xf numFmtId="0" fontId="74" fillId="2" borderId="0" xfId="0" applyFont="1" applyFill="1">
      <alignment vertical="center"/>
    </xf>
    <xf numFmtId="0" fontId="75" fillId="8" borderId="0" xfId="0" applyFont="1" applyFill="1">
      <alignment vertical="center"/>
    </xf>
    <xf numFmtId="0" fontId="74" fillId="8" borderId="0" xfId="0" applyFont="1" applyFill="1">
      <alignment vertical="center"/>
    </xf>
    <xf numFmtId="0" fontId="74" fillId="0" borderId="0" xfId="0" applyFont="1">
      <alignment vertical="center"/>
    </xf>
    <xf numFmtId="0" fontId="13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32" fillId="2" borderId="0" xfId="0" applyFont="1" applyFill="1">
      <alignment vertical="center"/>
    </xf>
    <xf numFmtId="0" fontId="76" fillId="8" borderId="0" xfId="0" applyFont="1" applyFill="1">
      <alignment vertical="center"/>
    </xf>
    <xf numFmtId="0" fontId="32" fillId="2" borderId="0" xfId="0" applyFont="1" applyFill="1" applyAlignment="1">
      <alignment horizontal="center" vertical="center"/>
    </xf>
    <xf numFmtId="0" fontId="32" fillId="2" borderId="12" xfId="0" applyFont="1" applyFill="1" applyBorder="1">
      <alignment vertical="center"/>
    </xf>
    <xf numFmtId="0" fontId="33" fillId="2" borderId="13" xfId="0" applyFont="1" applyFill="1" applyBorder="1" applyAlignment="1">
      <alignment horizontal="left" vertical="center" indent="1"/>
    </xf>
    <xf numFmtId="0" fontId="77" fillId="2" borderId="0" xfId="0" applyFont="1" applyFill="1">
      <alignment vertical="center"/>
    </xf>
    <xf numFmtId="0" fontId="78" fillId="2" borderId="0" xfId="0" applyFont="1" applyFill="1" applyAlignment="1">
      <alignment horizontal="left" vertical="center" indent="1"/>
    </xf>
    <xf numFmtId="0" fontId="38" fillId="2" borderId="0" xfId="0" applyFont="1" applyFill="1">
      <alignment vertical="center"/>
    </xf>
    <xf numFmtId="0" fontId="76" fillId="8" borderId="0" xfId="0" applyFont="1" applyFill="1" applyAlignment="1">
      <alignment vertical="center" wrapText="1"/>
    </xf>
    <xf numFmtId="0" fontId="14" fillId="2" borderId="0" xfId="0" applyFont="1" applyFill="1">
      <alignment vertical="center"/>
    </xf>
    <xf numFmtId="0" fontId="74" fillId="12" borderId="0" xfId="0" applyFont="1" applyFill="1">
      <alignment vertical="center"/>
    </xf>
    <xf numFmtId="0" fontId="39" fillId="2" borderId="0" xfId="0" applyFont="1" applyFill="1">
      <alignment vertical="center"/>
    </xf>
    <xf numFmtId="0" fontId="40" fillId="2" borderId="0" xfId="0" applyFont="1" applyFill="1">
      <alignment vertical="center"/>
    </xf>
    <xf numFmtId="0" fontId="41" fillId="2" borderId="0" xfId="0" applyFont="1" applyFill="1">
      <alignment vertical="center"/>
    </xf>
    <xf numFmtId="0" fontId="25" fillId="2" borderId="0" xfId="0" applyFont="1" applyFill="1">
      <alignment vertical="center"/>
    </xf>
    <xf numFmtId="0" fontId="42" fillId="2" borderId="0" xfId="0" applyFont="1" applyFill="1">
      <alignment vertical="center"/>
    </xf>
    <xf numFmtId="0" fontId="74" fillId="3" borderId="0" xfId="0" applyFont="1" applyFill="1">
      <alignment vertical="center"/>
    </xf>
    <xf numFmtId="0" fontId="74" fillId="3" borderId="0" xfId="0" applyFont="1" applyFill="1" applyAlignment="1">
      <alignment horizontal="center" vertical="center"/>
    </xf>
    <xf numFmtId="176" fontId="79" fillId="13" borderId="0" xfId="0" applyNumberFormat="1" applyFont="1" applyFill="1">
      <alignment vertical="center"/>
    </xf>
    <xf numFmtId="176" fontId="69" fillId="13" borderId="0" xfId="0" applyNumberFormat="1" applyFont="1" applyFill="1">
      <alignment vertical="center"/>
    </xf>
    <xf numFmtId="176" fontId="74" fillId="2" borderId="0" xfId="0" applyNumberFormat="1" applyFont="1" applyFill="1">
      <alignment vertical="center"/>
    </xf>
    <xf numFmtId="176" fontId="74" fillId="2" borderId="21" xfId="0" applyNumberFormat="1" applyFont="1" applyFill="1" applyBorder="1">
      <alignment vertical="center"/>
    </xf>
    <xf numFmtId="176" fontId="74" fillId="2" borderId="22" xfId="0" applyNumberFormat="1" applyFont="1" applyFill="1" applyBorder="1">
      <alignment vertical="center"/>
    </xf>
    <xf numFmtId="176" fontId="74" fillId="2" borderId="23" xfId="0" applyNumberFormat="1" applyFont="1" applyFill="1" applyBorder="1">
      <alignment vertical="center"/>
    </xf>
    <xf numFmtId="176" fontId="11" fillId="2" borderId="23" xfId="0" applyNumberFormat="1" applyFont="1" applyFill="1" applyBorder="1">
      <alignment vertical="center"/>
    </xf>
    <xf numFmtId="176" fontId="74" fillId="2" borderId="24" xfId="0" applyNumberFormat="1" applyFont="1" applyFill="1" applyBorder="1">
      <alignment vertical="center"/>
    </xf>
    <xf numFmtId="176" fontId="74" fillId="2" borderId="19" xfId="0" applyNumberFormat="1" applyFont="1" applyFill="1" applyBorder="1">
      <alignment vertical="center"/>
    </xf>
    <xf numFmtId="176" fontId="74" fillId="2" borderId="25" xfId="0" applyNumberFormat="1" applyFont="1" applyFill="1" applyBorder="1">
      <alignment vertical="center"/>
    </xf>
    <xf numFmtId="176" fontId="74" fillId="2" borderId="26" xfId="0" applyNumberFormat="1" applyFont="1" applyFill="1" applyBorder="1">
      <alignment vertical="center"/>
    </xf>
    <xf numFmtId="176" fontId="74" fillId="2" borderId="27" xfId="0" applyNumberFormat="1" applyFont="1" applyFill="1" applyBorder="1">
      <alignment vertical="center"/>
    </xf>
    <xf numFmtId="176" fontId="74" fillId="2" borderId="28" xfId="0" applyNumberFormat="1" applyFont="1" applyFill="1" applyBorder="1">
      <alignment vertical="center"/>
    </xf>
    <xf numFmtId="176" fontId="74" fillId="2" borderId="29" xfId="0" applyNumberFormat="1" applyFont="1" applyFill="1" applyBorder="1">
      <alignment vertical="center"/>
    </xf>
    <xf numFmtId="176" fontId="74" fillId="2" borderId="30" xfId="0" applyNumberFormat="1" applyFont="1" applyFill="1" applyBorder="1">
      <alignment vertical="center"/>
    </xf>
    <xf numFmtId="176" fontId="74" fillId="2" borderId="31" xfId="0" applyNumberFormat="1" applyFont="1" applyFill="1" applyBorder="1">
      <alignment vertical="center"/>
    </xf>
    <xf numFmtId="176" fontId="74" fillId="2" borderId="20" xfId="0" applyNumberFormat="1" applyFont="1" applyFill="1" applyBorder="1">
      <alignment vertical="center"/>
    </xf>
    <xf numFmtId="176" fontId="74" fillId="2" borderId="32" xfId="0" applyNumberFormat="1" applyFont="1" applyFill="1" applyBorder="1">
      <alignment vertical="center"/>
    </xf>
    <xf numFmtId="176" fontId="74" fillId="2" borderId="33" xfId="0" applyNumberFormat="1" applyFont="1" applyFill="1" applyBorder="1">
      <alignment vertical="center"/>
    </xf>
    <xf numFmtId="176" fontId="74" fillId="2" borderId="12" xfId="0" applyNumberFormat="1" applyFont="1" applyFill="1" applyBorder="1">
      <alignment vertical="center"/>
    </xf>
    <xf numFmtId="176" fontId="11" fillId="2" borderId="12" xfId="0" applyNumberFormat="1" applyFont="1" applyFill="1" applyBorder="1" applyAlignment="1">
      <alignment horizontal="center" vertical="center" shrinkToFit="1"/>
    </xf>
    <xf numFmtId="176" fontId="74" fillId="2" borderId="12" xfId="0" applyNumberFormat="1" applyFont="1" applyFill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176" fontId="80" fillId="2" borderId="0" xfId="0" applyNumberFormat="1" applyFont="1" applyFill="1">
      <alignment vertical="center"/>
    </xf>
    <xf numFmtId="176" fontId="74" fillId="2" borderId="0" xfId="0" applyNumberFormat="1" applyFont="1" applyFill="1" applyAlignment="1">
      <alignment horizontal="center" vertical="center"/>
    </xf>
    <xf numFmtId="176" fontId="80" fillId="2" borderId="27" xfId="0" applyNumberFormat="1" applyFont="1" applyFill="1" applyBorder="1">
      <alignment vertical="center"/>
    </xf>
    <xf numFmtId="176" fontId="80" fillId="2" borderId="34" xfId="0" applyNumberFormat="1" applyFont="1" applyFill="1" applyBorder="1">
      <alignment vertical="center"/>
    </xf>
    <xf numFmtId="0" fontId="74" fillId="0" borderId="34" xfId="0" applyFont="1" applyBorder="1">
      <alignment vertical="center"/>
    </xf>
    <xf numFmtId="176" fontId="44" fillId="2" borderId="19" xfId="0" applyNumberFormat="1" applyFont="1" applyFill="1" applyBorder="1">
      <alignment vertical="center"/>
    </xf>
    <xf numFmtId="176" fontId="80" fillId="2" borderId="0" xfId="0" applyNumberFormat="1" applyFont="1" applyFill="1" applyAlignment="1">
      <alignment horizontal="left" vertical="center" indent="1"/>
    </xf>
    <xf numFmtId="176" fontId="80" fillId="2" borderId="27" xfId="0" applyNumberFormat="1" applyFont="1" applyFill="1" applyBorder="1" applyAlignment="1">
      <alignment horizontal="left" vertical="center" indent="1"/>
    </xf>
    <xf numFmtId="0" fontId="81" fillId="5" borderId="14" xfId="0" applyFont="1" applyFill="1" applyBorder="1" applyAlignment="1" applyProtection="1">
      <alignment horizontal="left" vertical="center" shrinkToFit="1"/>
      <protection locked="0"/>
    </xf>
    <xf numFmtId="0" fontId="81" fillId="5" borderId="16" xfId="0" applyFont="1" applyFill="1" applyBorder="1" applyAlignment="1" applyProtection="1">
      <alignment horizontal="left" vertical="center" shrinkToFit="1"/>
      <protection locked="0"/>
    </xf>
    <xf numFmtId="176" fontId="74" fillId="2" borderId="20" xfId="0" applyNumberFormat="1" applyFont="1" applyFill="1" applyBorder="1" applyAlignment="1">
      <alignment horizontal="center" vertical="center"/>
    </xf>
    <xf numFmtId="176" fontId="80" fillId="2" borderId="20" xfId="0" applyNumberFormat="1" applyFont="1" applyFill="1" applyBorder="1">
      <alignment vertical="center"/>
    </xf>
    <xf numFmtId="0" fontId="74" fillId="0" borderId="20" xfId="0" applyFont="1" applyBorder="1">
      <alignment vertical="center"/>
    </xf>
    <xf numFmtId="176" fontId="68" fillId="10" borderId="35" xfId="0" applyNumberFormat="1" applyFont="1" applyFill="1" applyBorder="1" applyAlignment="1">
      <alignment horizontal="center" vertical="center"/>
    </xf>
    <xf numFmtId="176" fontId="68" fillId="10" borderId="36" xfId="0" applyNumberFormat="1" applyFont="1" applyFill="1" applyBorder="1" applyAlignment="1">
      <alignment horizontal="distributed" vertical="center"/>
    </xf>
    <xf numFmtId="176" fontId="68" fillId="10" borderId="37" xfId="0" applyNumberFormat="1" applyFont="1" applyFill="1" applyBorder="1" applyAlignment="1">
      <alignment horizontal="center" vertical="center"/>
    </xf>
    <xf numFmtId="176" fontId="68" fillId="10" borderId="12" xfId="0" applyNumberFormat="1" applyFont="1" applyFill="1" applyBorder="1" applyAlignment="1">
      <alignment horizontal="distributed" vertical="center"/>
    </xf>
    <xf numFmtId="176" fontId="68" fillId="10" borderId="38" xfId="0" applyNumberFormat="1" applyFont="1" applyFill="1" applyBorder="1" applyAlignment="1">
      <alignment horizontal="center" vertical="center"/>
    </xf>
    <xf numFmtId="176" fontId="68" fillId="10" borderId="20" xfId="0" applyNumberFormat="1" applyFont="1" applyFill="1" applyBorder="1" applyAlignment="1">
      <alignment horizontal="distributed" vertical="center"/>
    </xf>
    <xf numFmtId="176" fontId="68" fillId="10" borderId="39" xfId="0" applyNumberFormat="1" applyFont="1" applyFill="1" applyBorder="1" applyAlignment="1">
      <alignment horizontal="center" vertical="center"/>
    </xf>
    <xf numFmtId="176" fontId="68" fillId="10" borderId="19" xfId="0" applyNumberFormat="1" applyFont="1" applyFill="1" applyBorder="1" applyAlignment="1">
      <alignment horizontal="distributed" vertical="center"/>
    </xf>
    <xf numFmtId="176" fontId="68" fillId="10" borderId="32" xfId="0" applyNumberFormat="1" applyFont="1" applyFill="1" applyBorder="1" applyAlignment="1">
      <alignment horizontal="center" vertical="center"/>
    </xf>
    <xf numFmtId="176" fontId="66" fillId="10" borderId="32" xfId="0" applyNumberFormat="1" applyFont="1" applyFill="1" applyBorder="1" applyAlignment="1">
      <alignment horizontal="center" vertical="center"/>
    </xf>
    <xf numFmtId="176" fontId="66" fillId="10" borderId="32" xfId="0" applyNumberFormat="1" applyFont="1" applyFill="1" applyBorder="1" applyAlignment="1">
      <alignment horizontal="center" vertical="center" wrapText="1"/>
    </xf>
    <xf numFmtId="176" fontId="66" fillId="10" borderId="0" xfId="0" applyNumberFormat="1" applyFont="1" applyFill="1" applyAlignment="1">
      <alignment horizontal="center" vertical="center" wrapText="1"/>
    </xf>
    <xf numFmtId="176" fontId="82" fillId="2" borderId="0" xfId="0" applyNumberFormat="1" applyFont="1" applyFill="1" applyAlignment="1">
      <alignment horizontal="left" vertical="center"/>
    </xf>
    <xf numFmtId="176" fontId="80" fillId="2" borderId="0" xfId="0" applyNumberFormat="1" applyFont="1" applyFill="1" applyAlignment="1">
      <alignment horizontal="left" vertical="center"/>
    </xf>
    <xf numFmtId="176" fontId="74" fillId="2" borderId="34" xfId="0" applyNumberFormat="1" applyFont="1" applyFill="1" applyBorder="1">
      <alignment vertical="center"/>
    </xf>
    <xf numFmtId="176" fontId="80" fillId="2" borderId="34" xfId="0" applyNumberFormat="1" applyFont="1" applyFill="1" applyBorder="1" applyAlignment="1">
      <alignment horizontal="left" vertical="center" indent="1"/>
    </xf>
    <xf numFmtId="176" fontId="35" fillId="2" borderId="27" xfId="0" applyNumberFormat="1" applyFont="1" applyFill="1" applyBorder="1">
      <alignment vertical="center"/>
    </xf>
    <xf numFmtId="176" fontId="77" fillId="2" borderId="0" xfId="0" applyNumberFormat="1" applyFont="1" applyFill="1" applyAlignment="1">
      <alignment vertical="center" wrapText="1"/>
    </xf>
    <xf numFmtId="176" fontId="77" fillId="2" borderId="20" xfId="0" applyNumberFormat="1" applyFont="1" applyFill="1" applyBorder="1" applyAlignment="1">
      <alignment vertical="center" wrapText="1"/>
    </xf>
    <xf numFmtId="176" fontId="77" fillId="2" borderId="40" xfId="0" applyNumberFormat="1" applyFont="1" applyFill="1" applyBorder="1" applyAlignment="1">
      <alignment vertical="center" wrapText="1"/>
    </xf>
    <xf numFmtId="176" fontId="77" fillId="2" borderId="26" xfId="0" applyNumberFormat="1" applyFont="1" applyFill="1" applyBorder="1" applyAlignment="1">
      <alignment vertical="center" wrapText="1"/>
    </xf>
    <xf numFmtId="176" fontId="74" fillId="2" borderId="15" xfId="0" applyNumberFormat="1" applyFont="1" applyFill="1" applyBorder="1">
      <alignment vertical="center"/>
    </xf>
    <xf numFmtId="0" fontId="68" fillId="10" borderId="39" xfId="0" applyFont="1" applyFill="1" applyBorder="1">
      <alignment vertical="center"/>
    </xf>
    <xf numFmtId="176" fontId="68" fillId="10" borderId="36" xfId="0" applyNumberFormat="1" applyFont="1" applyFill="1" applyBorder="1" applyAlignment="1">
      <alignment horizontal="center" vertical="center"/>
    </xf>
    <xf numFmtId="176" fontId="68" fillId="10" borderId="12" xfId="0" applyNumberFormat="1" applyFont="1" applyFill="1" applyBorder="1" applyAlignment="1">
      <alignment horizontal="center" vertical="center"/>
    </xf>
    <xf numFmtId="176" fontId="68" fillId="10" borderId="0" xfId="0" applyNumberFormat="1" applyFont="1" applyFill="1" applyAlignment="1">
      <alignment horizontal="center" vertical="center"/>
    </xf>
    <xf numFmtId="176" fontId="68" fillId="10" borderId="20" xfId="0" applyNumberFormat="1" applyFont="1" applyFill="1" applyBorder="1" applyAlignment="1">
      <alignment horizontal="center" vertical="center"/>
    </xf>
    <xf numFmtId="176" fontId="68" fillId="10" borderId="19" xfId="0" applyNumberFormat="1" applyFont="1" applyFill="1" applyBorder="1" applyAlignment="1">
      <alignment horizontal="center" vertical="center"/>
    </xf>
    <xf numFmtId="176" fontId="66" fillId="10" borderId="0" xfId="0" applyNumberFormat="1" applyFont="1" applyFill="1" applyAlignment="1">
      <alignment horizontal="center" vertical="center"/>
    </xf>
    <xf numFmtId="176" fontId="74" fillId="2" borderId="41" xfId="0" applyNumberFormat="1" applyFont="1" applyFill="1" applyBorder="1">
      <alignment vertical="center"/>
    </xf>
    <xf numFmtId="176" fontId="74" fillId="2" borderId="5" xfId="0" applyNumberFormat="1" applyFont="1" applyFill="1" applyBorder="1">
      <alignment vertical="center"/>
    </xf>
    <xf numFmtId="176" fontId="74" fillId="2" borderId="13" xfId="0" applyNumberFormat="1" applyFont="1" applyFill="1" applyBorder="1">
      <alignment vertical="center"/>
    </xf>
    <xf numFmtId="176" fontId="74" fillId="2" borderId="11" xfId="0" applyNumberFormat="1" applyFont="1" applyFill="1" applyBorder="1">
      <alignment vertical="center"/>
    </xf>
    <xf numFmtId="176" fontId="74" fillId="2" borderId="9" xfId="0" applyNumberFormat="1" applyFont="1" applyFill="1" applyBorder="1">
      <alignment vertical="center"/>
    </xf>
    <xf numFmtId="176" fontId="80" fillId="2" borderId="11" xfId="0" applyNumberFormat="1" applyFont="1" applyFill="1" applyBorder="1">
      <alignment vertical="center"/>
    </xf>
    <xf numFmtId="176" fontId="13" fillId="2" borderId="0" xfId="0" applyNumberFormat="1" applyFont="1" applyFill="1" applyAlignment="1">
      <alignment horizontal="center" vertical="center"/>
    </xf>
    <xf numFmtId="0" fontId="74" fillId="2" borderId="0" xfId="0" applyFont="1" applyFill="1" applyAlignment="1">
      <alignment horizontal="center"/>
    </xf>
    <xf numFmtId="176" fontId="83" fillId="13" borderId="0" xfId="0" applyNumberFormat="1" applyFont="1" applyFill="1">
      <alignment vertical="center"/>
    </xf>
    <xf numFmtId="176" fontId="69" fillId="13" borderId="0" xfId="0" applyNumberFormat="1" applyFont="1" applyFill="1" applyAlignment="1">
      <alignment vertical="top"/>
    </xf>
    <xf numFmtId="0" fontId="74" fillId="0" borderId="32" xfId="0" applyFont="1" applyBorder="1">
      <alignment vertical="center"/>
    </xf>
    <xf numFmtId="0" fontId="68" fillId="10" borderId="42" xfId="0" applyFont="1" applyFill="1" applyBorder="1">
      <alignment vertical="center"/>
    </xf>
    <xf numFmtId="176" fontId="74" fillId="2" borderId="43" xfId="0" applyNumberFormat="1" applyFont="1" applyFill="1" applyBorder="1">
      <alignment vertical="center"/>
    </xf>
    <xf numFmtId="176" fontId="68" fillId="13" borderId="0" xfId="0" applyNumberFormat="1" applyFont="1" applyFill="1" applyAlignment="1">
      <alignment vertical="top"/>
    </xf>
    <xf numFmtId="0" fontId="74" fillId="0" borderId="12" xfId="0" applyFont="1" applyBorder="1">
      <alignment vertical="center"/>
    </xf>
    <xf numFmtId="176" fontId="35" fillId="2" borderId="32" xfId="0" applyNumberFormat="1" applyFont="1" applyFill="1" applyBorder="1">
      <alignment vertical="center"/>
    </xf>
    <xf numFmtId="176" fontId="35" fillId="2" borderId="26" xfId="0" applyNumberFormat="1" applyFont="1" applyFill="1" applyBorder="1">
      <alignment vertical="center"/>
    </xf>
    <xf numFmtId="176" fontId="35" fillId="2" borderId="26" xfId="0" applyNumberFormat="1" applyFont="1" applyFill="1" applyBorder="1" applyAlignment="1">
      <alignment vertical="center" wrapText="1"/>
    </xf>
    <xf numFmtId="0" fontId="74" fillId="8" borderId="0" xfId="0" applyFont="1" applyFill="1" applyAlignment="1">
      <alignment horizontal="center" vertical="center"/>
    </xf>
    <xf numFmtId="176" fontId="82" fillId="2" borderId="44" xfId="0" applyNumberFormat="1" applyFont="1" applyFill="1" applyBorder="1" applyAlignment="1">
      <alignment horizontal="left" vertical="center"/>
    </xf>
    <xf numFmtId="0" fontId="74" fillId="0" borderId="44" xfId="0" applyFont="1" applyBorder="1" applyAlignment="1">
      <alignment horizontal="left" vertical="center"/>
    </xf>
    <xf numFmtId="176" fontId="77" fillId="2" borderId="44" xfId="0" applyNumberFormat="1" applyFont="1" applyFill="1" applyBorder="1" applyAlignment="1">
      <alignment horizontal="left" vertical="center" wrapText="1"/>
    </xf>
    <xf numFmtId="176" fontId="82" fillId="2" borderId="19" xfId="0" applyNumberFormat="1" applyFont="1" applyFill="1" applyBorder="1">
      <alignment vertical="center"/>
    </xf>
    <xf numFmtId="0" fontId="82" fillId="0" borderId="19" xfId="0" applyFont="1" applyBorder="1">
      <alignment vertical="center"/>
    </xf>
    <xf numFmtId="0" fontId="69" fillId="13" borderId="0" xfId="0" applyFont="1" applyFill="1">
      <alignment vertical="center"/>
    </xf>
    <xf numFmtId="0" fontId="14" fillId="2" borderId="29" xfId="0" applyFont="1" applyFill="1" applyBorder="1">
      <alignment vertical="center"/>
    </xf>
    <xf numFmtId="0" fontId="32" fillId="2" borderId="9" xfId="0" applyFont="1" applyFill="1" applyBorder="1" applyAlignment="1">
      <alignment horizontal="center" vertical="center"/>
    </xf>
    <xf numFmtId="0" fontId="13" fillId="2" borderId="19" xfId="0" applyFont="1" applyFill="1" applyBorder="1" applyAlignment="1" applyProtection="1">
      <alignment horizontal="center" vertical="center"/>
      <protection locked="0"/>
    </xf>
    <xf numFmtId="0" fontId="74" fillId="2" borderId="26" xfId="0" applyFont="1" applyFill="1" applyBorder="1">
      <alignment vertical="center"/>
    </xf>
    <xf numFmtId="0" fontId="74" fillId="0" borderId="31" xfId="0" applyFont="1" applyBorder="1">
      <alignment vertical="center"/>
    </xf>
    <xf numFmtId="176" fontId="37" fillId="2" borderId="45" xfId="0" applyNumberFormat="1" applyFont="1" applyFill="1" applyBorder="1" applyAlignment="1">
      <alignment vertical="center" shrinkToFit="1"/>
    </xf>
    <xf numFmtId="0" fontId="32" fillId="2" borderId="15" xfId="0" applyFont="1" applyFill="1" applyBorder="1">
      <alignment vertical="center"/>
    </xf>
    <xf numFmtId="0" fontId="32" fillId="2" borderId="9" xfId="0" applyFont="1" applyFill="1" applyBorder="1" applyAlignment="1">
      <alignment horizontal="center" vertical="center" wrapText="1"/>
    </xf>
    <xf numFmtId="0" fontId="74" fillId="2" borderId="9" xfId="0" applyFont="1" applyFill="1" applyBorder="1">
      <alignment vertical="center"/>
    </xf>
    <xf numFmtId="0" fontId="84" fillId="8" borderId="0" xfId="0" applyFont="1" applyFill="1">
      <alignment vertical="center"/>
    </xf>
    <xf numFmtId="0" fontId="49" fillId="8" borderId="0" xfId="0" applyFont="1" applyFill="1">
      <alignment vertical="center"/>
    </xf>
    <xf numFmtId="0" fontId="50" fillId="8" borderId="0" xfId="0" applyFont="1" applyFill="1">
      <alignment vertical="center"/>
    </xf>
    <xf numFmtId="0" fontId="8" fillId="0" borderId="4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5" fillId="0" borderId="0" xfId="0" applyFont="1" applyAlignment="1">
      <alignment horizontal="center"/>
    </xf>
    <xf numFmtId="0" fontId="85" fillId="0" borderId="0" xfId="0" applyFont="1">
      <alignment vertical="center"/>
    </xf>
    <xf numFmtId="176" fontId="66" fillId="10" borderId="33" xfId="0" applyNumberFormat="1" applyFont="1" applyFill="1" applyBorder="1" applyAlignment="1">
      <alignment horizontal="center" vertical="center" wrapText="1"/>
    </xf>
    <xf numFmtId="176" fontId="66" fillId="10" borderId="28" xfId="0" applyNumberFormat="1" applyFont="1" applyFill="1" applyBorder="1" applyAlignment="1">
      <alignment horizontal="center" vertical="center" wrapText="1"/>
    </xf>
    <xf numFmtId="176" fontId="74" fillId="2" borderId="47" xfId="0" applyNumberFormat="1" applyFont="1" applyFill="1" applyBorder="1">
      <alignment vertical="center"/>
    </xf>
    <xf numFmtId="176" fontId="68" fillId="10" borderId="42" xfId="0" applyNumberFormat="1" applyFont="1" applyFill="1" applyBorder="1" applyAlignment="1">
      <alignment horizontal="center" vertical="center"/>
    </xf>
    <xf numFmtId="176" fontId="68" fillId="10" borderId="23" xfId="0" applyNumberFormat="1" applyFont="1" applyFill="1" applyBorder="1" applyAlignment="1">
      <alignment horizontal="distributed" vertical="center"/>
    </xf>
    <xf numFmtId="176" fontId="68" fillId="10" borderId="23" xfId="0" applyNumberFormat="1" applyFont="1" applyFill="1" applyBorder="1" applyAlignment="1">
      <alignment horizontal="center" vertical="center"/>
    </xf>
    <xf numFmtId="176" fontId="74" fillId="2" borderId="48" xfId="0" applyNumberFormat="1" applyFont="1" applyFill="1" applyBorder="1">
      <alignment vertical="center"/>
    </xf>
    <xf numFmtId="176" fontId="82" fillId="2" borderId="23" xfId="0" applyNumberFormat="1" applyFont="1" applyFill="1" applyBorder="1">
      <alignment vertical="center"/>
    </xf>
    <xf numFmtId="0" fontId="82" fillId="0" borderId="23" xfId="0" applyFont="1" applyBorder="1">
      <alignment vertical="center"/>
    </xf>
    <xf numFmtId="176" fontId="44" fillId="2" borderId="23" xfId="0" applyNumberFormat="1" applyFont="1" applyFill="1" applyBorder="1">
      <alignment vertical="center"/>
    </xf>
    <xf numFmtId="176" fontId="74" fillId="2" borderId="49" xfId="0" applyNumberFormat="1" applyFont="1" applyFill="1" applyBorder="1">
      <alignment vertical="center"/>
    </xf>
    <xf numFmtId="176" fontId="68" fillId="14" borderId="32" xfId="0" applyNumberFormat="1" applyFont="1" applyFill="1" applyBorder="1" applyAlignment="1">
      <alignment horizontal="center" vertical="center"/>
    </xf>
    <xf numFmtId="176" fontId="68" fillId="14" borderId="0" xfId="0" applyNumberFormat="1" applyFont="1" applyFill="1" applyAlignment="1">
      <alignment horizontal="center" vertical="center"/>
    </xf>
    <xf numFmtId="176" fontId="66" fillId="14" borderId="32" xfId="0" applyNumberFormat="1" applyFont="1" applyFill="1" applyBorder="1" applyAlignment="1">
      <alignment horizontal="center" vertical="center"/>
    </xf>
    <xf numFmtId="176" fontId="66" fillId="14" borderId="0" xfId="0" applyNumberFormat="1" applyFont="1" applyFill="1" applyAlignment="1">
      <alignment horizontal="center" vertical="center"/>
    </xf>
    <xf numFmtId="176" fontId="66" fillId="14" borderId="0" xfId="0" applyNumberFormat="1" applyFont="1" applyFill="1" applyAlignment="1">
      <alignment horizontal="center" vertical="center" wrapText="1"/>
    </xf>
    <xf numFmtId="176" fontId="66" fillId="14" borderId="32" xfId="0" applyNumberFormat="1" applyFont="1" applyFill="1" applyBorder="1" applyAlignment="1">
      <alignment horizontal="center" vertical="center" wrapText="1"/>
    </xf>
    <xf numFmtId="176" fontId="66" fillId="14" borderId="33" xfId="0" applyNumberFormat="1" applyFont="1" applyFill="1" applyBorder="1" applyAlignment="1">
      <alignment horizontal="center" vertical="center" wrapText="1"/>
    </xf>
    <xf numFmtId="176" fontId="66" fillId="14" borderId="28" xfId="0" applyNumberFormat="1" applyFont="1" applyFill="1" applyBorder="1" applyAlignment="1">
      <alignment horizontal="center" vertical="center" wrapText="1"/>
    </xf>
    <xf numFmtId="176" fontId="68" fillId="14" borderId="37" xfId="0" applyNumberFormat="1" applyFont="1" applyFill="1" applyBorder="1" applyAlignment="1">
      <alignment horizontal="center" vertical="center"/>
    </xf>
    <xf numFmtId="176" fontId="68" fillId="14" borderId="12" xfId="0" applyNumberFormat="1" applyFont="1" applyFill="1" applyBorder="1" applyAlignment="1">
      <alignment horizontal="distributed" vertical="center"/>
    </xf>
    <xf numFmtId="176" fontId="68" fillId="14" borderId="12" xfId="0" applyNumberFormat="1" applyFont="1" applyFill="1" applyBorder="1" applyAlignment="1">
      <alignment horizontal="center" vertical="center"/>
    </xf>
    <xf numFmtId="0" fontId="74" fillId="10" borderId="0" xfId="0" applyFont="1" applyFill="1">
      <alignment vertical="center"/>
    </xf>
    <xf numFmtId="0" fontId="86" fillId="10" borderId="0" xfId="0" applyFont="1" applyFill="1">
      <alignment vertical="center"/>
    </xf>
    <xf numFmtId="0" fontId="74" fillId="8" borderId="0" xfId="0" applyFont="1" applyFill="1" applyAlignment="1">
      <alignment horizontal="center"/>
    </xf>
    <xf numFmtId="176" fontId="74" fillId="0" borderId="0" xfId="0" applyNumberFormat="1" applyFont="1">
      <alignment vertical="center"/>
    </xf>
    <xf numFmtId="0" fontId="35" fillId="0" borderId="0" xfId="0" applyFont="1">
      <alignment vertical="center"/>
    </xf>
    <xf numFmtId="0" fontId="87" fillId="10" borderId="14" xfId="0" applyFont="1" applyFill="1" applyBorder="1" applyAlignment="1">
      <alignment horizontal="center" vertical="center"/>
    </xf>
    <xf numFmtId="0" fontId="32" fillId="0" borderId="0" xfId="0" applyFont="1">
      <alignment vertical="center"/>
    </xf>
    <xf numFmtId="177" fontId="32" fillId="0" borderId="14" xfId="0" applyNumberFormat="1" applyFont="1" applyBorder="1">
      <alignment vertical="center"/>
    </xf>
    <xf numFmtId="0" fontId="41" fillId="0" borderId="14" xfId="0" applyFont="1" applyBorder="1">
      <alignment vertical="center"/>
    </xf>
    <xf numFmtId="177" fontId="41" fillId="0" borderId="14" xfId="0" applyNumberFormat="1" applyFont="1" applyBorder="1" applyAlignment="1">
      <alignment horizontal="center" vertical="center"/>
    </xf>
    <xf numFmtId="177" fontId="47" fillId="0" borderId="14" xfId="0" applyNumberFormat="1" applyFont="1" applyBorder="1" applyAlignment="1">
      <alignment horizontal="center" vertical="center"/>
    </xf>
    <xf numFmtId="0" fontId="80" fillId="0" borderId="14" xfId="0" applyFont="1" applyBorder="1">
      <alignment vertical="center"/>
    </xf>
    <xf numFmtId="177" fontId="32" fillId="0" borderId="14" xfId="0" applyNumberFormat="1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4" xfId="0" applyFont="1" applyBorder="1">
      <alignment vertical="center"/>
    </xf>
    <xf numFmtId="0" fontId="69" fillId="14" borderId="0" xfId="0" applyFont="1" applyFill="1" applyAlignment="1">
      <alignment horizontal="center" vertical="center"/>
    </xf>
    <xf numFmtId="0" fontId="87" fillId="14" borderId="14" xfId="0" applyFont="1" applyFill="1" applyBorder="1" applyAlignment="1">
      <alignment horizontal="center" vertical="center"/>
    </xf>
    <xf numFmtId="177" fontId="32" fillId="0" borderId="14" xfId="0" applyNumberFormat="1" applyFont="1" applyBorder="1" applyAlignment="1">
      <alignment horizontal="left" vertical="center"/>
    </xf>
    <xf numFmtId="0" fontId="66" fillId="14" borderId="14" xfId="0" applyFont="1" applyFill="1" applyBorder="1" applyAlignment="1">
      <alignment horizontal="distributed" vertical="center" indent="1"/>
    </xf>
    <xf numFmtId="0" fontId="66" fillId="15" borderId="14" xfId="0" applyFont="1" applyFill="1" applyBorder="1" applyAlignment="1">
      <alignment horizontal="distributed" vertical="center" indent="1"/>
    </xf>
    <xf numFmtId="0" fontId="66" fillId="14" borderId="18" xfId="0" applyFont="1" applyFill="1" applyBorder="1" applyAlignment="1">
      <alignment horizontal="distributed" vertical="center" indent="1"/>
    </xf>
    <xf numFmtId="0" fontId="66" fillId="14" borderId="14" xfId="0" applyFont="1" applyFill="1" applyBorder="1" applyAlignment="1">
      <alignment horizontal="left" vertical="center" indent="1"/>
    </xf>
    <xf numFmtId="0" fontId="66" fillId="14" borderId="9" xfId="0" applyFont="1" applyFill="1" applyBorder="1">
      <alignment vertical="center"/>
    </xf>
    <xf numFmtId="0" fontId="66" fillId="14" borderId="15" xfId="0" applyFont="1" applyFill="1" applyBorder="1">
      <alignment vertical="center"/>
    </xf>
    <xf numFmtId="0" fontId="66" fillId="14" borderId="9" xfId="0" applyFont="1" applyFill="1" applyBorder="1" applyAlignment="1">
      <alignment horizontal="left" vertical="center" indent="1"/>
    </xf>
    <xf numFmtId="0" fontId="66" fillId="14" borderId="19" xfId="0" applyFont="1" applyFill="1" applyBorder="1">
      <alignment vertical="center"/>
    </xf>
    <xf numFmtId="0" fontId="68" fillId="10" borderId="50" xfId="0" applyFont="1" applyFill="1" applyBorder="1" applyAlignment="1">
      <alignment horizontal="center" vertical="center"/>
    </xf>
    <xf numFmtId="0" fontId="81" fillId="5" borderId="14" xfId="0" applyFont="1" applyFill="1" applyBorder="1" applyAlignment="1" applyProtection="1">
      <alignment horizontal="center" vertical="center" shrinkToFit="1"/>
      <protection locked="0"/>
    </xf>
    <xf numFmtId="0" fontId="81" fillId="5" borderId="16" xfId="0" applyFont="1" applyFill="1" applyBorder="1" applyAlignment="1" applyProtection="1">
      <alignment horizontal="center" vertical="center" shrinkToFit="1"/>
      <protection locked="0"/>
    </xf>
    <xf numFmtId="0" fontId="88" fillId="2" borderId="0" xfId="0" applyFont="1" applyFill="1">
      <alignment vertical="center"/>
    </xf>
    <xf numFmtId="0" fontId="69" fillId="13" borderId="0" xfId="0" applyFont="1" applyFill="1" applyAlignment="1">
      <alignment horizontal="center" vertical="center"/>
    </xf>
    <xf numFmtId="176" fontId="74" fillId="2" borderId="0" xfId="0" applyNumberFormat="1" applyFont="1" applyFill="1" applyAlignment="1">
      <alignment horizontal="right" vertical="center"/>
    </xf>
    <xf numFmtId="0" fontId="66" fillId="16" borderId="14" xfId="0" applyFont="1" applyFill="1" applyBorder="1" applyAlignment="1">
      <alignment horizontal="center" vertical="center"/>
    </xf>
    <xf numFmtId="0" fontId="66" fillId="16" borderId="14" xfId="0" applyFont="1" applyFill="1" applyBorder="1" applyAlignment="1">
      <alignment horizontal="center" vertical="center" wrapText="1"/>
    </xf>
    <xf numFmtId="0" fontId="74" fillId="9" borderId="0" xfId="0" applyFont="1" applyFill="1">
      <alignment vertical="center"/>
    </xf>
    <xf numFmtId="0" fontId="68" fillId="13" borderId="0" xfId="0" applyFont="1" applyFill="1">
      <alignment vertical="center"/>
    </xf>
    <xf numFmtId="0" fontId="51" fillId="8" borderId="0" xfId="0" applyFont="1" applyFill="1">
      <alignment vertical="center"/>
    </xf>
    <xf numFmtId="0" fontId="52" fillId="2" borderId="0" xfId="0" applyFont="1" applyFill="1" applyAlignment="1">
      <alignment vertical="center" shrinkToFit="1"/>
    </xf>
    <xf numFmtId="0" fontId="43" fillId="2" borderId="0" xfId="0" applyFont="1" applyFill="1" applyAlignment="1">
      <alignment horizontal="center" vertical="center" wrapText="1"/>
    </xf>
    <xf numFmtId="0" fontId="13" fillId="2" borderId="0" xfId="0" applyFont="1" applyFill="1" applyAlignment="1" applyProtection="1">
      <alignment horizontal="center" vertical="center"/>
      <protection locked="0"/>
    </xf>
    <xf numFmtId="0" fontId="74" fillId="8" borderId="0" xfId="0" applyFont="1" applyFill="1" applyAlignment="1">
      <alignment horizontal="right" vertical="center"/>
    </xf>
    <xf numFmtId="14" fontId="74" fillId="2" borderId="0" xfId="0" quotePrefix="1" applyNumberFormat="1" applyFont="1" applyFill="1" applyAlignment="1">
      <alignment horizontal="right" vertical="center"/>
    </xf>
    <xf numFmtId="0" fontId="72" fillId="2" borderId="0" xfId="0" applyFont="1" applyFill="1">
      <alignment vertical="center"/>
    </xf>
    <xf numFmtId="0" fontId="43" fillId="5" borderId="119" xfId="0" applyFont="1" applyFill="1" applyBorder="1" applyAlignment="1" applyProtection="1">
      <alignment horizontal="center" vertical="center"/>
      <protection locked="0"/>
    </xf>
    <xf numFmtId="0" fontId="68" fillId="17" borderId="120" xfId="0" applyFont="1" applyFill="1" applyBorder="1" applyAlignment="1">
      <alignment horizontal="center" vertical="center"/>
    </xf>
    <xf numFmtId="0" fontId="66" fillId="11" borderId="18" xfId="0" applyFont="1" applyFill="1" applyBorder="1" applyAlignment="1">
      <alignment horizontal="center" vertical="center" shrinkToFit="1"/>
    </xf>
    <xf numFmtId="0" fontId="96" fillId="2" borderId="0" xfId="0" applyFont="1" applyFill="1">
      <alignment vertical="center"/>
    </xf>
    <xf numFmtId="0" fontId="97" fillId="2" borderId="0" xfId="0" applyFont="1" applyFill="1">
      <alignment vertical="center"/>
    </xf>
    <xf numFmtId="176" fontId="66" fillId="10" borderId="20" xfId="0" applyNumberFormat="1" applyFont="1" applyFill="1" applyBorder="1" applyAlignment="1">
      <alignment horizontal="left" vertical="center" wrapText="1"/>
    </xf>
    <xf numFmtId="176" fontId="35" fillId="2" borderId="11" xfId="0" applyNumberFormat="1" applyFont="1" applyFill="1" applyBorder="1" applyAlignment="1">
      <alignment horizontal="left" vertical="center" wrapText="1" indent="1"/>
    </xf>
    <xf numFmtId="176" fontId="35" fillId="2" borderId="20" xfId="0" applyNumberFormat="1" applyFont="1" applyFill="1" applyBorder="1" applyAlignment="1">
      <alignment horizontal="left" vertical="center" wrapText="1" indent="1"/>
    </xf>
    <xf numFmtId="176" fontId="35" fillId="2" borderId="60" xfId="0" applyNumberFormat="1" applyFont="1" applyFill="1" applyBorder="1" applyAlignment="1">
      <alignment horizontal="left" vertical="center" wrapText="1" indent="1"/>
    </xf>
    <xf numFmtId="176" fontId="35" fillId="2" borderId="34" xfId="0" applyNumberFormat="1" applyFont="1" applyFill="1" applyBorder="1" applyAlignment="1">
      <alignment horizontal="left" vertical="center" shrinkToFit="1"/>
    </xf>
    <xf numFmtId="176" fontId="82" fillId="2" borderId="44" xfId="0" applyNumberFormat="1" applyFont="1" applyFill="1" applyBorder="1" applyAlignment="1">
      <alignment horizontal="left" vertical="center"/>
    </xf>
    <xf numFmtId="176" fontId="35" fillId="2" borderId="34" xfId="0" applyNumberFormat="1" applyFont="1" applyFill="1" applyBorder="1" applyAlignment="1">
      <alignment horizontal="left" vertical="center"/>
    </xf>
    <xf numFmtId="176" fontId="82" fillId="2" borderId="34" xfId="0" applyNumberFormat="1" applyFont="1" applyFill="1" applyBorder="1" applyAlignment="1">
      <alignment horizontal="left" vertical="center"/>
    </xf>
    <xf numFmtId="176" fontId="44" fillId="2" borderId="19" xfId="0" applyNumberFormat="1" applyFont="1" applyFill="1" applyBorder="1" applyAlignment="1">
      <alignment horizontal="left" vertical="center" shrinkToFit="1"/>
    </xf>
    <xf numFmtId="176" fontId="82" fillId="2" borderId="27" xfId="0" applyNumberFormat="1" applyFont="1" applyFill="1" applyBorder="1" applyAlignment="1">
      <alignment horizontal="left" vertical="center"/>
    </xf>
    <xf numFmtId="176" fontId="35" fillId="2" borderId="19" xfId="0" applyNumberFormat="1" applyFont="1" applyFill="1" applyBorder="1" applyAlignment="1">
      <alignment horizontal="left" vertical="center"/>
    </xf>
    <xf numFmtId="176" fontId="44" fillId="2" borderId="19" xfId="0" applyNumberFormat="1" applyFont="1" applyFill="1" applyBorder="1" applyAlignment="1">
      <alignment horizontal="center" vertical="center"/>
    </xf>
    <xf numFmtId="176" fontId="80" fillId="2" borderId="13" xfId="0" applyNumberFormat="1" applyFont="1" applyFill="1" applyBorder="1" applyAlignment="1">
      <alignment horizontal="left" vertical="center"/>
    </xf>
    <xf numFmtId="176" fontId="80" fillId="2" borderId="0" xfId="0" applyNumberFormat="1" applyFont="1" applyFill="1" applyAlignment="1">
      <alignment horizontal="left" vertical="center"/>
    </xf>
    <xf numFmtId="0" fontId="22" fillId="4" borderId="0" xfId="0" applyFont="1" applyFill="1" applyAlignment="1">
      <alignment horizontal="center" vertical="center"/>
    </xf>
    <xf numFmtId="176" fontId="35" fillId="2" borderId="19" xfId="0" applyNumberFormat="1" applyFont="1" applyFill="1" applyBorder="1" applyAlignment="1">
      <alignment horizontal="center" vertical="center" wrapText="1"/>
    </xf>
    <xf numFmtId="176" fontId="82" fillId="2" borderId="27" xfId="0" applyNumberFormat="1" applyFont="1" applyFill="1" applyBorder="1" applyAlignment="1">
      <alignment horizontal="left" vertical="center" shrinkToFit="1"/>
    </xf>
    <xf numFmtId="176" fontId="80" fillId="2" borderId="11" xfId="0" applyNumberFormat="1" applyFont="1" applyFill="1" applyBorder="1" applyAlignment="1">
      <alignment horizontal="left" vertical="center"/>
    </xf>
    <xf numFmtId="176" fontId="80" fillId="2" borderId="20" xfId="0" applyNumberFormat="1" applyFont="1" applyFill="1" applyBorder="1" applyAlignment="1">
      <alignment horizontal="left" vertical="center"/>
    </xf>
    <xf numFmtId="176" fontId="44" fillId="2" borderId="36" xfId="0" applyNumberFormat="1" applyFont="1" applyFill="1" applyBorder="1" applyAlignment="1">
      <alignment horizontal="left" vertical="center"/>
    </xf>
    <xf numFmtId="176" fontId="68" fillId="10" borderId="9" xfId="0" applyNumberFormat="1" applyFont="1" applyFill="1" applyBorder="1" applyAlignment="1">
      <alignment horizontal="center" vertical="center"/>
    </xf>
    <xf numFmtId="176" fontId="68" fillId="10" borderId="15" xfId="0" applyNumberFormat="1" applyFont="1" applyFill="1" applyBorder="1" applyAlignment="1">
      <alignment horizontal="center" vertical="center"/>
    </xf>
    <xf numFmtId="176" fontId="11" fillId="2" borderId="19" xfId="0" applyNumberFormat="1" applyFont="1" applyFill="1" applyBorder="1" applyAlignment="1">
      <alignment horizontal="left" vertical="center" shrinkToFit="1"/>
    </xf>
    <xf numFmtId="176" fontId="35" fillId="2" borderId="28" xfId="0" applyNumberFormat="1" applyFont="1" applyFill="1" applyBorder="1" applyAlignment="1">
      <alignment horizontal="center" vertical="top"/>
    </xf>
    <xf numFmtId="176" fontId="11" fillId="2" borderId="19" xfId="0" applyNumberFormat="1" applyFont="1" applyFill="1" applyBorder="1" applyAlignment="1">
      <alignment horizontal="left" vertical="center"/>
    </xf>
    <xf numFmtId="176" fontId="74" fillId="2" borderId="20" xfId="0" applyNumberFormat="1" applyFont="1" applyFill="1" applyBorder="1" applyAlignment="1">
      <alignment horizontal="center" vertical="center"/>
    </xf>
    <xf numFmtId="176" fontId="11" fillId="2" borderId="19" xfId="0" applyNumberFormat="1" applyFont="1" applyFill="1" applyBorder="1" applyAlignment="1">
      <alignment horizontal="center" vertical="center"/>
    </xf>
    <xf numFmtId="176" fontId="82" fillId="2" borderId="20" xfId="0" applyNumberFormat="1" applyFont="1" applyFill="1" applyBorder="1" applyAlignment="1">
      <alignment horizontal="left" vertical="center"/>
    </xf>
    <xf numFmtId="176" fontId="68" fillId="10" borderId="20" xfId="0" applyNumberFormat="1" applyFont="1" applyFill="1" applyBorder="1" applyAlignment="1">
      <alignment horizontal="distributed" vertical="center"/>
    </xf>
    <xf numFmtId="176" fontId="68" fillId="10" borderId="0" xfId="0" applyNumberFormat="1" applyFont="1" applyFill="1" applyAlignment="1">
      <alignment horizontal="distributed" vertical="center"/>
    </xf>
    <xf numFmtId="176" fontId="68" fillId="10" borderId="12" xfId="0" applyNumberFormat="1" applyFont="1" applyFill="1" applyBorder="1" applyAlignment="1">
      <alignment horizontal="distributed" vertical="center"/>
    </xf>
    <xf numFmtId="176" fontId="35" fillId="2" borderId="48" xfId="0" applyNumberFormat="1" applyFont="1" applyFill="1" applyBorder="1" applyAlignment="1">
      <alignment horizontal="left" vertical="center" wrapText="1" indent="1"/>
    </xf>
    <xf numFmtId="176" fontId="35" fillId="2" borderId="23" xfId="0" applyNumberFormat="1" applyFont="1" applyFill="1" applyBorder="1" applyAlignment="1">
      <alignment horizontal="left" vertical="center" wrapText="1" indent="1"/>
    </xf>
    <xf numFmtId="176" fontId="35" fillId="2" borderId="61" xfId="0" applyNumberFormat="1" applyFont="1" applyFill="1" applyBorder="1" applyAlignment="1">
      <alignment horizontal="left" vertical="center" wrapText="1" indent="1"/>
    </xf>
    <xf numFmtId="176" fontId="66" fillId="10" borderId="32" xfId="0" applyNumberFormat="1" applyFont="1" applyFill="1" applyBorder="1" applyAlignment="1">
      <alignment horizontal="center" vertical="center" wrapText="1"/>
    </xf>
    <xf numFmtId="176" fontId="44" fillId="2" borderId="20" xfId="0" applyNumberFormat="1" applyFont="1" applyFill="1" applyBorder="1" applyAlignment="1">
      <alignment horizontal="center" vertical="center"/>
    </xf>
    <xf numFmtId="176" fontId="35" fillId="2" borderId="30" xfId="0" applyNumberFormat="1" applyFont="1" applyFill="1" applyBorder="1" applyAlignment="1">
      <alignment horizontal="center" vertical="center"/>
    </xf>
    <xf numFmtId="176" fontId="44" fillId="2" borderId="12" xfId="0" applyNumberFormat="1" applyFont="1" applyFill="1" applyBorder="1" applyAlignment="1">
      <alignment horizontal="center" vertical="center"/>
    </xf>
    <xf numFmtId="176" fontId="48" fillId="2" borderId="0" xfId="0" applyNumberFormat="1" applyFont="1" applyFill="1" applyAlignment="1">
      <alignment horizontal="center" vertical="center"/>
    </xf>
    <xf numFmtId="176" fontId="66" fillId="10" borderId="23" xfId="0" applyNumberFormat="1" applyFont="1" applyFill="1" applyBorder="1" applyAlignment="1">
      <alignment horizontal="left" vertical="center" wrapText="1"/>
    </xf>
    <xf numFmtId="176" fontId="35" fillId="2" borderId="0" xfId="0" applyNumberFormat="1" applyFont="1" applyFill="1" applyAlignment="1">
      <alignment horizontal="center" vertical="top"/>
    </xf>
    <xf numFmtId="176" fontId="32" fillId="2" borderId="32" xfId="0" applyNumberFormat="1" applyFont="1" applyFill="1" applyBorder="1" applyAlignment="1">
      <alignment horizontal="left" vertical="center" wrapText="1" indent="1"/>
    </xf>
    <xf numFmtId="176" fontId="32" fillId="2" borderId="0" xfId="0" applyNumberFormat="1" applyFont="1" applyFill="1" applyAlignment="1">
      <alignment horizontal="left" vertical="center" wrapText="1" indent="1"/>
    </xf>
    <xf numFmtId="176" fontId="32" fillId="2" borderId="12" xfId="0" applyNumberFormat="1" applyFont="1" applyFill="1" applyBorder="1" applyAlignment="1">
      <alignment horizontal="center" vertical="center"/>
    </xf>
    <xf numFmtId="176" fontId="32" fillId="2" borderId="0" xfId="0" applyNumberFormat="1" applyFont="1" applyFill="1" applyAlignment="1">
      <alignment horizontal="center" vertical="center"/>
    </xf>
    <xf numFmtId="176" fontId="44" fillId="2" borderId="0" xfId="0" applyNumberFormat="1" applyFont="1" applyFill="1" applyAlignment="1">
      <alignment horizontal="left" vertical="center" shrinkToFit="1"/>
    </xf>
    <xf numFmtId="176" fontId="35" fillId="2" borderId="10" xfId="0" applyNumberFormat="1" applyFont="1" applyFill="1" applyBorder="1" applyAlignment="1">
      <alignment horizontal="center" vertical="center" wrapText="1"/>
    </xf>
    <xf numFmtId="176" fontId="35" fillId="2" borderId="25" xfId="0" applyNumberFormat="1" applyFont="1" applyFill="1" applyBorder="1" applyAlignment="1">
      <alignment horizontal="center" vertical="center" wrapText="1"/>
    </xf>
    <xf numFmtId="176" fontId="35" fillId="2" borderId="59" xfId="0" applyNumberFormat="1" applyFont="1" applyFill="1" applyBorder="1" applyAlignment="1">
      <alignment horizontal="center" vertical="center" wrapText="1"/>
    </xf>
    <xf numFmtId="176" fontId="35" fillId="2" borderId="23" xfId="0" applyNumberFormat="1" applyFont="1" applyFill="1" applyBorder="1" applyAlignment="1">
      <alignment horizontal="center" vertical="center" wrapText="1"/>
    </xf>
    <xf numFmtId="176" fontId="35" fillId="2" borderId="43" xfId="0" applyNumberFormat="1" applyFont="1" applyFill="1" applyBorder="1" applyAlignment="1">
      <alignment horizontal="center" vertical="center" wrapText="1"/>
    </xf>
    <xf numFmtId="176" fontId="91" fillId="2" borderId="12" xfId="0" applyNumberFormat="1" applyFont="1" applyFill="1" applyBorder="1" applyAlignment="1">
      <alignment horizontal="left" vertical="center" shrinkToFit="1"/>
    </xf>
    <xf numFmtId="0" fontId="68" fillId="17" borderId="124" xfId="0" applyFont="1" applyFill="1" applyBorder="1" applyAlignment="1">
      <alignment horizontal="center" vertical="center"/>
    </xf>
    <xf numFmtId="0" fontId="68" fillId="17" borderId="125" xfId="0" applyFont="1" applyFill="1" applyBorder="1" applyAlignment="1">
      <alignment horizontal="center" vertical="center"/>
    </xf>
    <xf numFmtId="0" fontId="68" fillId="17" borderId="126" xfId="0" applyFont="1" applyFill="1" applyBorder="1" applyAlignment="1">
      <alignment horizontal="center" vertical="center"/>
    </xf>
    <xf numFmtId="0" fontId="31" fillId="2" borderId="0" xfId="0" applyFont="1" applyFill="1" applyAlignment="1">
      <alignment horizontal="right" vertical="center"/>
    </xf>
    <xf numFmtId="0" fontId="32" fillId="5" borderId="14" xfId="0" applyFont="1" applyFill="1" applyBorder="1" applyAlignment="1" applyProtection="1">
      <alignment horizontal="center" vertical="center"/>
      <protection locked="0"/>
    </xf>
    <xf numFmtId="0" fontId="32" fillId="5" borderId="16" xfId="0" applyFont="1" applyFill="1" applyBorder="1" applyAlignment="1" applyProtection="1">
      <alignment horizontal="center" vertical="center"/>
      <protection locked="0"/>
    </xf>
    <xf numFmtId="0" fontId="32" fillId="5" borderId="18" xfId="0" applyFont="1" applyFill="1" applyBorder="1" applyAlignment="1" applyProtection="1">
      <alignment horizontal="center" vertical="center"/>
      <protection locked="0"/>
    </xf>
    <xf numFmtId="0" fontId="68" fillId="17" borderId="5" xfId="0" applyFont="1" applyFill="1" applyBorder="1" applyAlignment="1">
      <alignment horizontal="center" vertical="center"/>
    </xf>
    <xf numFmtId="0" fontId="68" fillId="17" borderId="121" xfId="0" applyFont="1" applyFill="1" applyBorder="1" applyAlignment="1">
      <alignment horizontal="center" vertical="center"/>
    </xf>
    <xf numFmtId="0" fontId="89" fillId="0" borderId="0" xfId="0" applyFont="1" applyAlignment="1">
      <alignment horizontal="left" vertical="center" wrapText="1"/>
    </xf>
    <xf numFmtId="0" fontId="43" fillId="5" borderId="122" xfId="0" applyFont="1" applyFill="1" applyBorder="1" applyAlignment="1" applyProtection="1">
      <alignment horizontal="center" vertical="center"/>
      <protection locked="0"/>
    </xf>
    <xf numFmtId="0" fontId="43" fillId="5" borderId="123" xfId="0" applyFont="1" applyFill="1" applyBorder="1" applyAlignment="1" applyProtection="1">
      <alignment horizontal="center" vertical="center"/>
      <protection locked="0"/>
    </xf>
    <xf numFmtId="0" fontId="90" fillId="13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66" fillId="10" borderId="17" xfId="0" applyFont="1" applyFill="1" applyBorder="1" applyAlignment="1">
      <alignment horizontal="distributed" vertical="center" indent="1"/>
    </xf>
    <xf numFmtId="0" fontId="18" fillId="6" borderId="0" xfId="0" applyFont="1" applyFill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32" fillId="7" borderId="14" xfId="0" applyFont="1" applyFill="1" applyBorder="1" applyAlignment="1" applyProtection="1">
      <alignment horizontal="center" vertical="center"/>
      <protection locked="0"/>
    </xf>
    <xf numFmtId="0" fontId="66" fillId="11" borderId="14" xfId="0" applyFont="1" applyFill="1" applyBorder="1" applyAlignment="1">
      <alignment horizontal="center" vertical="center"/>
    </xf>
    <xf numFmtId="0" fontId="32" fillId="5" borderId="17" xfId="0" applyFont="1" applyFill="1" applyBorder="1" applyAlignment="1" applyProtection="1">
      <alignment horizontal="center" vertical="center"/>
      <protection locked="0"/>
    </xf>
    <xf numFmtId="0" fontId="32" fillId="5" borderId="14" xfId="0" applyFont="1" applyFill="1" applyBorder="1" applyAlignment="1" applyProtection="1">
      <alignment horizontal="center" vertical="center" shrinkToFit="1"/>
      <protection locked="0"/>
    </xf>
    <xf numFmtId="0" fontId="66" fillId="11" borderId="18" xfId="0" applyFont="1" applyFill="1" applyBorder="1" applyAlignment="1">
      <alignment horizontal="left" vertical="center" indent="1"/>
    </xf>
    <xf numFmtId="0" fontId="32" fillId="5" borderId="9" xfId="0" applyFont="1" applyFill="1" applyBorder="1" applyAlignment="1" applyProtection="1">
      <alignment horizontal="center" vertical="center" shrinkToFit="1"/>
      <protection locked="0"/>
    </xf>
    <xf numFmtId="0" fontId="32" fillId="5" borderId="19" xfId="0" applyFont="1" applyFill="1" applyBorder="1" applyAlignment="1" applyProtection="1">
      <alignment horizontal="center" vertical="center" shrinkToFit="1"/>
      <protection locked="0"/>
    </xf>
    <xf numFmtId="0" fontId="32" fillId="5" borderId="15" xfId="0" applyFont="1" applyFill="1" applyBorder="1" applyAlignment="1" applyProtection="1">
      <alignment horizontal="center" vertical="center" shrinkToFit="1"/>
      <protection locked="0"/>
    </xf>
    <xf numFmtId="0" fontId="72" fillId="2" borderId="9" xfId="0" applyFont="1" applyFill="1" applyBorder="1" applyAlignment="1">
      <alignment horizontal="left" vertical="center" indent="1"/>
    </xf>
    <xf numFmtId="0" fontId="72" fillId="2" borderId="19" xfId="0" applyFont="1" applyFill="1" applyBorder="1" applyAlignment="1">
      <alignment horizontal="left" vertical="center" indent="1"/>
    </xf>
    <xf numFmtId="0" fontId="66" fillId="11" borderId="11" xfId="0" applyFont="1" applyFill="1" applyBorder="1" applyAlignment="1">
      <alignment horizontal="center" vertical="center"/>
    </xf>
    <xf numFmtId="0" fontId="66" fillId="11" borderId="13" xfId="0" applyFont="1" applyFill="1" applyBorder="1" applyAlignment="1">
      <alignment horizontal="center" vertical="center"/>
    </xf>
    <xf numFmtId="0" fontId="66" fillId="11" borderId="5" xfId="0" applyFont="1" applyFill="1" applyBorder="1" applyAlignment="1">
      <alignment horizontal="center" vertical="center"/>
    </xf>
    <xf numFmtId="0" fontId="81" fillId="5" borderId="53" xfId="0" applyFont="1" applyFill="1" applyBorder="1" applyAlignment="1" applyProtection="1">
      <alignment horizontal="left" vertical="center" shrinkToFit="1"/>
      <protection locked="0"/>
    </xf>
    <xf numFmtId="0" fontId="81" fillId="5" borderId="19" xfId="0" applyFont="1" applyFill="1" applyBorder="1" applyAlignment="1" applyProtection="1">
      <alignment horizontal="left" vertical="center" shrinkToFit="1"/>
      <protection locked="0"/>
    </xf>
    <xf numFmtId="0" fontId="81" fillId="5" borderId="15" xfId="0" applyFont="1" applyFill="1" applyBorder="1" applyAlignment="1" applyProtection="1">
      <alignment horizontal="left" vertical="center" shrinkToFit="1"/>
      <protection locked="0"/>
    </xf>
    <xf numFmtId="0" fontId="66" fillId="10" borderId="14" xfId="0" applyFont="1" applyFill="1" applyBorder="1" applyAlignment="1">
      <alignment horizontal="distributed" vertical="center" indent="1"/>
    </xf>
    <xf numFmtId="0" fontId="81" fillId="5" borderId="9" xfId="0" applyFont="1" applyFill="1" applyBorder="1" applyAlignment="1" applyProtection="1">
      <alignment horizontal="left" vertical="center" shrinkToFit="1"/>
      <protection locked="0"/>
    </xf>
    <xf numFmtId="0" fontId="81" fillId="5" borderId="51" xfId="0" applyFont="1" applyFill="1" applyBorder="1" applyAlignment="1" applyProtection="1">
      <alignment horizontal="left" vertical="center" shrinkToFit="1"/>
      <protection locked="0"/>
    </xf>
    <xf numFmtId="0" fontId="81" fillId="5" borderId="11" xfId="0" applyFont="1" applyFill="1" applyBorder="1" applyAlignment="1" applyProtection="1">
      <alignment horizontal="left" vertical="center" shrinkToFit="1"/>
      <protection locked="0"/>
    </xf>
    <xf numFmtId="0" fontId="81" fillId="5" borderId="52" xfId="0" applyFont="1" applyFill="1" applyBorder="1" applyAlignment="1" applyProtection="1">
      <alignment horizontal="left" vertical="center" shrinkToFit="1"/>
      <protection locked="0"/>
    </xf>
    <xf numFmtId="0" fontId="32" fillId="5" borderId="9" xfId="0" applyFont="1" applyFill="1" applyBorder="1" applyAlignment="1" applyProtection="1">
      <alignment horizontal="left" vertical="center" wrapText="1" indent="1"/>
      <protection locked="0"/>
    </xf>
    <xf numFmtId="0" fontId="32" fillId="5" borderId="19" xfId="0" applyFont="1" applyFill="1" applyBorder="1" applyAlignment="1" applyProtection="1">
      <alignment horizontal="left" vertical="center" wrapText="1" indent="1"/>
      <protection locked="0"/>
    </xf>
    <xf numFmtId="0" fontId="32" fillId="5" borderId="15" xfId="0" applyFont="1" applyFill="1" applyBorder="1" applyAlignment="1" applyProtection="1">
      <alignment horizontal="left" vertical="center" wrapText="1" indent="1"/>
      <protection locked="0"/>
    </xf>
    <xf numFmtId="0" fontId="14" fillId="4" borderId="0" xfId="0" applyFont="1" applyFill="1" applyAlignment="1">
      <alignment horizontal="left" vertical="center"/>
    </xf>
    <xf numFmtId="0" fontId="66" fillId="10" borderId="14" xfId="0" applyFont="1" applyFill="1" applyBorder="1" applyAlignment="1">
      <alignment horizontal="center" vertical="center"/>
    </xf>
    <xf numFmtId="0" fontId="32" fillId="7" borderId="16" xfId="0" applyFont="1" applyFill="1" applyBorder="1" applyAlignment="1" applyProtection="1">
      <alignment horizontal="center" vertical="center" wrapText="1"/>
      <protection locked="0"/>
    </xf>
    <xf numFmtId="0" fontId="32" fillId="7" borderId="18" xfId="0" applyFont="1" applyFill="1" applyBorder="1" applyAlignment="1" applyProtection="1">
      <alignment horizontal="center" vertical="center" wrapText="1"/>
      <protection locked="0"/>
    </xf>
    <xf numFmtId="0" fontId="81" fillId="5" borderId="54" xfId="0" applyFont="1" applyFill="1" applyBorder="1" applyAlignment="1" applyProtection="1">
      <alignment horizontal="left" vertical="center" shrinkToFit="1"/>
      <protection locked="0"/>
    </xf>
    <xf numFmtId="0" fontId="81" fillId="5" borderId="20" xfId="0" applyFont="1" applyFill="1" applyBorder="1" applyAlignment="1" applyProtection="1">
      <alignment horizontal="left" vertical="center" shrinkToFit="1"/>
      <protection locked="0"/>
    </xf>
    <xf numFmtId="0" fontId="81" fillId="5" borderId="3" xfId="0" applyFont="1" applyFill="1" applyBorder="1" applyAlignment="1" applyProtection="1">
      <alignment horizontal="left" vertical="center" shrinkToFit="1"/>
      <protection locked="0"/>
    </xf>
    <xf numFmtId="0" fontId="66" fillId="10" borderId="18" xfId="0" applyFont="1" applyFill="1" applyBorder="1" applyAlignment="1">
      <alignment horizontal="distributed" vertical="center" wrapText="1" indent="1"/>
    </xf>
    <xf numFmtId="0" fontId="66" fillId="10" borderId="16" xfId="0" applyFont="1" applyFill="1" applyBorder="1" applyAlignment="1">
      <alignment horizontal="distributed" vertical="center" wrapText="1" indent="1"/>
    </xf>
    <xf numFmtId="0" fontId="46" fillId="2" borderId="13" xfId="0" applyFont="1" applyFill="1" applyBorder="1" applyAlignment="1">
      <alignment horizontal="left" vertical="center" wrapText="1"/>
    </xf>
    <xf numFmtId="0" fontId="46" fillId="2" borderId="0" xfId="0" applyFont="1" applyFill="1" applyAlignment="1">
      <alignment horizontal="left" vertical="center" wrapText="1"/>
    </xf>
    <xf numFmtId="0" fontId="66" fillId="11" borderId="14" xfId="0" applyFont="1" applyFill="1" applyBorder="1" applyAlignment="1">
      <alignment horizontal="left" vertical="center" wrapText="1" indent="1"/>
    </xf>
    <xf numFmtId="0" fontId="32" fillId="7" borderId="9" xfId="0" applyFont="1" applyFill="1" applyBorder="1" applyAlignment="1" applyProtection="1">
      <alignment horizontal="center" vertical="center"/>
      <protection locked="0"/>
    </xf>
    <xf numFmtId="0" fontId="32" fillId="7" borderId="19" xfId="0" applyFont="1" applyFill="1" applyBorder="1" applyAlignment="1" applyProtection="1">
      <alignment horizontal="center" vertical="center"/>
      <protection locked="0"/>
    </xf>
    <xf numFmtId="0" fontId="32" fillId="7" borderId="15" xfId="0" applyFont="1" applyFill="1" applyBorder="1" applyAlignment="1" applyProtection="1">
      <alignment horizontal="center" vertical="center"/>
      <protection locked="0"/>
    </xf>
    <xf numFmtId="0" fontId="66" fillId="11" borderId="18" xfId="0" applyFont="1" applyFill="1" applyBorder="1" applyAlignment="1">
      <alignment horizontal="center" vertical="center"/>
    </xf>
    <xf numFmtId="0" fontId="32" fillId="5" borderId="9" xfId="0" applyFont="1" applyFill="1" applyBorder="1" applyAlignment="1" applyProtection="1">
      <alignment horizontal="center" vertical="center"/>
      <protection locked="0"/>
    </xf>
    <xf numFmtId="0" fontId="22" fillId="4" borderId="0" xfId="0" applyFont="1" applyFill="1" applyAlignment="1">
      <alignment horizontal="left" vertical="center"/>
    </xf>
    <xf numFmtId="0" fontId="47" fillId="5" borderId="9" xfId="0" applyFont="1" applyFill="1" applyBorder="1" applyAlignment="1" applyProtection="1">
      <alignment horizontal="center" vertical="center"/>
      <protection locked="0"/>
    </xf>
    <xf numFmtId="0" fontId="47" fillId="5" borderId="19" xfId="0" applyFont="1" applyFill="1" applyBorder="1" applyAlignment="1" applyProtection="1">
      <alignment horizontal="center" vertical="center"/>
      <protection locked="0"/>
    </xf>
    <xf numFmtId="0" fontId="68" fillId="10" borderId="56" xfId="0" applyFont="1" applyFill="1" applyBorder="1" applyAlignment="1">
      <alignment horizontal="left" vertical="center"/>
    </xf>
    <xf numFmtId="0" fontId="68" fillId="10" borderId="57" xfId="0" applyFont="1" applyFill="1" applyBorder="1" applyAlignment="1">
      <alignment horizontal="left" vertical="center"/>
    </xf>
    <xf numFmtId="0" fontId="68" fillId="10" borderId="58" xfId="0" applyFont="1" applyFill="1" applyBorder="1" applyAlignment="1">
      <alignment horizontal="left" vertical="center"/>
    </xf>
    <xf numFmtId="0" fontId="66" fillId="10" borderId="16" xfId="0" applyFont="1" applyFill="1" applyBorder="1" applyAlignment="1">
      <alignment horizontal="distributed" vertical="center" indent="1"/>
    </xf>
    <xf numFmtId="0" fontId="66" fillId="10" borderId="18" xfId="0" applyFont="1" applyFill="1" applyBorder="1" applyAlignment="1">
      <alignment horizontal="distributed" vertical="center" indent="1"/>
    </xf>
    <xf numFmtId="0" fontId="32" fillId="5" borderId="15" xfId="0" applyFont="1" applyFill="1" applyBorder="1" applyAlignment="1" applyProtection="1">
      <alignment horizontal="center" vertical="center"/>
      <protection locked="0"/>
    </xf>
    <xf numFmtId="0" fontId="47" fillId="5" borderId="55" xfId="0" applyFont="1" applyFill="1" applyBorder="1" applyAlignment="1" applyProtection="1">
      <alignment horizontal="center" vertical="center"/>
      <protection locked="0"/>
    </xf>
    <xf numFmtId="0" fontId="95" fillId="5" borderId="9" xfId="1" applyFill="1" applyBorder="1" applyAlignment="1" applyProtection="1">
      <alignment horizontal="center" vertical="center" shrinkToFit="1"/>
      <protection locked="0"/>
    </xf>
    <xf numFmtId="0" fontId="35" fillId="5" borderId="19" xfId="0" applyFont="1" applyFill="1" applyBorder="1" applyAlignment="1" applyProtection="1">
      <alignment horizontal="center" vertical="center" shrinkToFit="1"/>
      <protection locked="0"/>
    </xf>
    <xf numFmtId="0" fontId="35" fillId="5" borderId="15" xfId="0" applyFont="1" applyFill="1" applyBorder="1" applyAlignment="1" applyProtection="1">
      <alignment horizontal="center" vertical="center" shrinkToFit="1"/>
      <protection locked="0"/>
    </xf>
    <xf numFmtId="0" fontId="66" fillId="16" borderId="14" xfId="0" applyFont="1" applyFill="1" applyBorder="1" applyAlignment="1">
      <alignment horizontal="center" vertical="center"/>
    </xf>
    <xf numFmtId="0" fontId="45" fillId="2" borderId="62" xfId="0" applyFont="1" applyFill="1" applyBorder="1" applyAlignment="1">
      <alignment horizontal="center" vertical="center" shrinkToFit="1"/>
    </xf>
    <xf numFmtId="0" fontId="45" fillId="2" borderId="63" xfId="0" applyFont="1" applyFill="1" applyBorder="1" applyAlignment="1">
      <alignment horizontal="center" vertical="center" shrinkToFit="1"/>
    </xf>
    <xf numFmtId="0" fontId="45" fillId="2" borderId="64" xfId="0" applyFont="1" applyFill="1" applyBorder="1" applyAlignment="1">
      <alignment horizontal="center" vertical="center" shrinkToFit="1"/>
    </xf>
    <xf numFmtId="0" fontId="66" fillId="16" borderId="14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/>
    </xf>
    <xf numFmtId="0" fontId="22" fillId="4" borderId="32" xfId="0" applyFont="1" applyFill="1" applyBorder="1" applyAlignment="1">
      <alignment horizontal="left" vertical="center" wrapText="1"/>
    </xf>
    <xf numFmtId="0" fontId="22" fillId="9" borderId="0" xfId="0" applyFont="1" applyFill="1" applyAlignment="1">
      <alignment horizontal="left" vertical="center" wrapText="1"/>
    </xf>
    <xf numFmtId="0" fontId="68" fillId="16" borderId="62" xfId="0" applyFont="1" applyFill="1" applyBorder="1" applyAlignment="1">
      <alignment horizontal="center" vertical="center"/>
    </xf>
    <xf numFmtId="0" fontId="68" fillId="16" borderId="64" xfId="0" applyFont="1" applyFill="1" applyBorder="1" applyAlignment="1">
      <alignment horizontal="center" vertical="center"/>
    </xf>
    <xf numFmtId="176" fontId="45" fillId="2" borderId="62" xfId="0" applyNumberFormat="1" applyFont="1" applyFill="1" applyBorder="1" applyAlignment="1">
      <alignment horizontal="center" vertical="center" shrinkToFit="1"/>
    </xf>
    <xf numFmtId="176" fontId="45" fillId="2" borderId="63" xfId="0" applyNumberFormat="1" applyFont="1" applyFill="1" applyBorder="1" applyAlignment="1">
      <alignment horizontal="center" vertical="center" shrinkToFit="1"/>
    </xf>
    <xf numFmtId="176" fontId="45" fillId="2" borderId="64" xfId="0" applyNumberFormat="1" applyFont="1" applyFill="1" applyBorder="1" applyAlignment="1">
      <alignment horizontal="center" vertical="center" shrinkToFit="1"/>
    </xf>
    <xf numFmtId="0" fontId="53" fillId="2" borderId="33" xfId="0" applyFont="1" applyFill="1" applyBorder="1" applyAlignment="1">
      <alignment horizontal="right"/>
    </xf>
    <xf numFmtId="0" fontId="53" fillId="2" borderId="24" xfId="0" applyFont="1" applyFill="1" applyBorder="1" applyAlignment="1">
      <alignment horizontal="right"/>
    </xf>
    <xf numFmtId="0" fontId="49" fillId="0" borderId="0" xfId="0" applyFont="1" applyAlignment="1">
      <alignment horizontal="center" vertical="center"/>
    </xf>
    <xf numFmtId="0" fontId="72" fillId="2" borderId="0" xfId="0" applyFont="1" applyFill="1" applyAlignment="1">
      <alignment horizontal="left" vertical="center" wrapText="1"/>
    </xf>
    <xf numFmtId="0" fontId="13" fillId="2" borderId="9" xfId="0" applyFont="1" applyFill="1" applyBorder="1" applyAlignment="1" applyProtection="1">
      <alignment horizontal="center" vertical="center"/>
      <protection locked="0"/>
    </xf>
    <xf numFmtId="0" fontId="13" fillId="2" borderId="19" xfId="0" applyFont="1" applyFill="1" applyBorder="1" applyAlignment="1" applyProtection="1">
      <alignment horizontal="center" vertical="center"/>
      <protection locked="0"/>
    </xf>
    <xf numFmtId="0" fontId="13" fillId="2" borderId="15" xfId="0" applyFont="1" applyFill="1" applyBorder="1" applyAlignment="1" applyProtection="1">
      <alignment horizontal="center" vertical="center"/>
      <protection locked="0"/>
    </xf>
    <xf numFmtId="0" fontId="22" fillId="9" borderId="0" xfId="0" applyFont="1" applyFill="1" applyAlignment="1">
      <alignment horizontal="left"/>
    </xf>
    <xf numFmtId="0" fontId="22" fillId="9" borderId="0" xfId="0" applyFont="1" applyFill="1" applyAlignment="1">
      <alignment horizontal="left" vertical="center"/>
    </xf>
    <xf numFmtId="0" fontId="83" fillId="13" borderId="0" xfId="0" applyFont="1" applyFill="1" applyAlignment="1">
      <alignment horizontal="center" vertical="center"/>
    </xf>
    <xf numFmtId="0" fontId="0" fillId="0" borderId="75" xfId="0" applyBorder="1" applyAlignment="1">
      <alignment horizontal="center" vertical="center"/>
    </xf>
    <xf numFmtId="176" fontId="41" fillId="0" borderId="76" xfId="0" applyNumberFormat="1" applyFont="1" applyBorder="1" applyAlignment="1">
      <alignment horizontal="center" shrinkToFit="1"/>
    </xf>
    <xf numFmtId="176" fontId="41" fillId="0" borderId="44" xfId="0" applyNumberFormat="1" applyFont="1" applyBorder="1" applyAlignment="1">
      <alignment horizontal="center" shrinkToFit="1"/>
    </xf>
    <xf numFmtId="176" fontId="41" fillId="0" borderId="77" xfId="0" applyNumberFormat="1" applyFont="1" applyBorder="1" applyAlignment="1">
      <alignment horizontal="center" shrinkToFit="1"/>
    </xf>
    <xf numFmtId="176" fontId="41" fillId="0" borderId="11" xfId="0" applyNumberFormat="1" applyFont="1" applyBorder="1" applyAlignment="1">
      <alignment horizontal="center" vertical="center" shrinkToFit="1"/>
    </xf>
    <xf numFmtId="176" fontId="74" fillId="0" borderId="20" xfId="0" applyNumberFormat="1" applyFont="1" applyBorder="1" applyAlignment="1">
      <alignment horizontal="center" vertical="center" shrinkToFit="1"/>
    </xf>
    <xf numFmtId="176" fontId="74" fillId="0" borderId="3" xfId="0" applyNumberFormat="1" applyFont="1" applyBorder="1" applyAlignment="1">
      <alignment horizontal="center" vertical="center" shrinkToFit="1"/>
    </xf>
    <xf numFmtId="176" fontId="74" fillId="0" borderId="5" xfId="0" applyNumberFormat="1" applyFont="1" applyBorder="1" applyAlignment="1">
      <alignment horizontal="center" vertical="center" shrinkToFit="1"/>
    </xf>
    <xf numFmtId="176" fontId="74" fillId="0" borderId="12" xfId="0" applyNumberFormat="1" applyFont="1" applyBorder="1" applyAlignment="1">
      <alignment horizontal="center" vertical="center" shrinkToFit="1"/>
    </xf>
    <xf numFmtId="176" fontId="74" fillId="0" borderId="4" xfId="0" applyNumberFormat="1" applyFont="1" applyBorder="1" applyAlignment="1">
      <alignment horizontal="center" vertical="center" shrinkToFit="1"/>
    </xf>
    <xf numFmtId="0" fontId="82" fillId="0" borderId="11" xfId="0" applyFont="1" applyBorder="1" applyAlignment="1">
      <alignment horizontal="center" wrapText="1"/>
    </xf>
    <xf numFmtId="0" fontId="82" fillId="0" borderId="78" xfId="0" applyFont="1" applyBorder="1" applyAlignment="1">
      <alignment horizontal="center"/>
    </xf>
    <xf numFmtId="0" fontId="82" fillId="0" borderId="5" xfId="0" applyFont="1" applyBorder="1" applyAlignment="1">
      <alignment horizontal="center"/>
    </xf>
    <xf numFmtId="0" fontId="82" fillId="0" borderId="79" xfId="0" applyFont="1" applyBorder="1" applyAlignment="1">
      <alignment horizontal="center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176" fontId="41" fillId="0" borderId="72" xfId="0" applyNumberFormat="1" applyFont="1" applyBorder="1" applyAlignment="1">
      <alignment horizontal="center" shrinkToFit="1"/>
    </xf>
    <xf numFmtId="176" fontId="41" fillId="0" borderId="73" xfId="0" applyNumberFormat="1" applyFont="1" applyBorder="1" applyAlignment="1">
      <alignment horizontal="center" shrinkToFit="1"/>
    </xf>
    <xf numFmtId="176" fontId="41" fillId="0" borderId="74" xfId="0" applyNumberFormat="1" applyFont="1" applyBorder="1" applyAlignment="1">
      <alignment horizontal="center" shrinkToFit="1"/>
    </xf>
    <xf numFmtId="176" fontId="82" fillId="0" borderId="11" xfId="0" applyNumberFormat="1" applyFont="1" applyBorder="1" applyAlignment="1">
      <alignment horizontal="center" wrapText="1"/>
    </xf>
    <xf numFmtId="176" fontId="82" fillId="0" borderId="3" xfId="0" applyNumberFormat="1" applyFont="1" applyBorder="1" applyAlignment="1">
      <alignment horizontal="center" wrapText="1"/>
    </xf>
    <xf numFmtId="176" fontId="82" fillId="0" borderId="5" xfId="0" applyNumberFormat="1" applyFont="1" applyBorder="1" applyAlignment="1">
      <alignment horizontal="center" wrapText="1"/>
    </xf>
    <xf numFmtId="176" fontId="82" fillId="0" borderId="4" xfId="0" applyNumberFormat="1" applyFont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9" fillId="4" borderId="9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3" fillId="0" borderId="82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9" xfId="0" applyBorder="1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8" fillId="0" borderId="14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 wrapText="1"/>
    </xf>
    <xf numFmtId="0" fontId="8" fillId="0" borderId="15" xfId="0" applyFont="1" applyBorder="1" applyAlignment="1">
      <alignment horizontal="distributed" vertical="center"/>
    </xf>
    <xf numFmtId="0" fontId="0" fillId="0" borderId="9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3" fillId="0" borderId="14" xfId="0" applyFont="1" applyBorder="1" applyAlignment="1">
      <alignment horizontal="distributed" vertic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82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8" xfId="0" applyFont="1" applyBorder="1" applyAlignment="1">
      <alignment horizontal="distributed" vertical="center"/>
    </xf>
    <xf numFmtId="176" fontId="82" fillId="0" borderId="83" xfId="0" applyNumberFormat="1" applyFont="1" applyBorder="1" applyAlignment="1">
      <alignment horizontal="center" wrapText="1"/>
    </xf>
    <xf numFmtId="176" fontId="82" fillId="0" borderId="85" xfId="0" applyNumberFormat="1" applyFont="1" applyBorder="1" applyAlignment="1">
      <alignment horizontal="center" wrapText="1"/>
    </xf>
    <xf numFmtId="0" fontId="0" fillId="0" borderId="86" xfId="0" applyBorder="1" applyAlignment="1">
      <alignment horizontal="center" vertical="center"/>
    </xf>
    <xf numFmtId="176" fontId="74" fillId="0" borderId="83" xfId="0" applyNumberFormat="1" applyFont="1" applyBorder="1" applyAlignment="1">
      <alignment horizontal="center" vertical="center" shrinkToFit="1"/>
    </xf>
    <xf numFmtId="176" fontId="74" fillId="0" borderId="87" xfId="0" applyNumberFormat="1" applyFont="1" applyBorder="1" applyAlignment="1">
      <alignment horizontal="center" vertical="center" shrinkToFit="1"/>
    </xf>
    <xf numFmtId="176" fontId="74" fillId="0" borderId="85" xfId="0" applyNumberFormat="1" applyFont="1" applyBorder="1" applyAlignment="1">
      <alignment horizontal="center" vertical="center" shrinkToFit="1"/>
    </xf>
    <xf numFmtId="0" fontId="82" fillId="0" borderId="83" xfId="0" applyFont="1" applyBorder="1" applyAlignment="1">
      <alignment horizontal="center"/>
    </xf>
    <xf numFmtId="0" fontId="82" fillId="0" borderId="84" xfId="0" applyFont="1" applyBorder="1" applyAlignment="1">
      <alignment horizontal="center"/>
    </xf>
    <xf numFmtId="176" fontId="74" fillId="0" borderId="73" xfId="0" applyNumberFormat="1" applyFont="1" applyBorder="1" applyAlignment="1">
      <alignment vertical="center" shrinkToFit="1"/>
    </xf>
    <xf numFmtId="176" fontId="74" fillId="0" borderId="74" xfId="0" applyNumberFormat="1" applyFont="1" applyBorder="1" applyAlignment="1">
      <alignment vertical="center" shrinkToFit="1"/>
    </xf>
    <xf numFmtId="0" fontId="0" fillId="0" borderId="88" xfId="0" applyBorder="1" applyAlignment="1">
      <alignment horizontal="center" vertical="center"/>
    </xf>
    <xf numFmtId="176" fontId="74" fillId="0" borderId="44" xfId="0" applyNumberFormat="1" applyFont="1" applyBorder="1" applyAlignment="1">
      <alignment vertical="center" shrinkToFit="1"/>
    </xf>
    <xf numFmtId="176" fontId="74" fillId="0" borderId="77" xfId="0" applyNumberFormat="1" applyFont="1" applyBorder="1" applyAlignment="1">
      <alignment vertical="center" shrinkToFit="1"/>
    </xf>
    <xf numFmtId="0" fontId="8" fillId="0" borderId="91" xfId="0" applyFont="1" applyBorder="1" applyAlignment="1">
      <alignment horizontal="distributed" vertical="center" wrapText="1"/>
    </xf>
    <xf numFmtId="0" fontId="8" fillId="0" borderId="93" xfId="0" applyFont="1" applyBorder="1" applyAlignment="1">
      <alignment horizontal="distributed" vertical="center" wrapText="1"/>
    </xf>
    <xf numFmtId="0" fontId="8" fillId="0" borderId="5" xfId="0" applyFont="1" applyBorder="1" applyAlignment="1">
      <alignment horizontal="distributed" vertical="center" wrapText="1"/>
    </xf>
    <xf numFmtId="0" fontId="8" fillId="0" borderId="79" xfId="0" applyFont="1" applyBorder="1" applyAlignment="1">
      <alignment horizontal="distributed" vertical="center" wrapText="1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92" xfId="0" applyFont="1" applyBorder="1" applyAlignment="1">
      <alignment horizontal="distributed" vertical="center"/>
    </xf>
    <xf numFmtId="0" fontId="8" fillId="0" borderId="5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textRotation="255"/>
    </xf>
    <xf numFmtId="0" fontId="8" fillId="0" borderId="4" xfId="0" applyFont="1" applyBorder="1" applyAlignment="1">
      <alignment horizontal="center" vertical="center" textRotation="255"/>
    </xf>
    <xf numFmtId="0" fontId="7" fillId="0" borderId="20" xfId="0" applyFont="1" applyBorder="1" applyAlignment="1"/>
    <xf numFmtId="0" fontId="0" fillId="0" borderId="20" xfId="0" applyBorder="1" applyAlignment="1"/>
    <xf numFmtId="0" fontId="0" fillId="0" borderId="0" xfId="0" applyAlignment="1"/>
    <xf numFmtId="0" fontId="0" fillId="0" borderId="95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6" fontId="92" fillId="0" borderId="91" xfId="0" applyNumberFormat="1" applyFont="1" applyBorder="1" applyAlignment="1">
      <alignment horizontal="center" vertical="center" shrinkToFit="1"/>
    </xf>
    <xf numFmtId="176" fontId="92" fillId="0" borderId="82" xfId="0" applyNumberFormat="1" applyFont="1" applyBorder="1" applyAlignment="1">
      <alignment horizontal="center" vertical="center" shrinkToFit="1"/>
    </xf>
    <xf numFmtId="176" fontId="92" fillId="0" borderId="98" xfId="0" applyNumberFormat="1" applyFont="1" applyBorder="1" applyAlignment="1">
      <alignment horizontal="center" vertical="center" shrinkToFit="1"/>
    </xf>
    <xf numFmtId="176" fontId="92" fillId="0" borderId="13" xfId="0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 shrinkToFit="1"/>
    </xf>
    <xf numFmtId="176" fontId="92" fillId="0" borderId="26" xfId="0" applyNumberFormat="1" applyFont="1" applyBorder="1" applyAlignment="1">
      <alignment horizontal="center" vertical="center" shrinkToFit="1"/>
    </xf>
    <xf numFmtId="176" fontId="92" fillId="0" borderId="5" xfId="0" applyNumberFormat="1" applyFont="1" applyBorder="1" applyAlignment="1">
      <alignment horizontal="center" vertical="center" shrinkToFit="1"/>
    </xf>
    <xf numFmtId="176" fontId="92" fillId="0" borderId="12" xfId="0" applyNumberFormat="1" applyFont="1" applyBorder="1" applyAlignment="1">
      <alignment horizontal="center" vertical="center" shrinkToFit="1"/>
    </xf>
    <xf numFmtId="176" fontId="92" fillId="0" borderId="22" xfId="0" applyNumberFormat="1" applyFont="1" applyBorder="1" applyAlignment="1">
      <alignment horizontal="center" vertical="center" shrinkToFit="1"/>
    </xf>
    <xf numFmtId="0" fontId="0" fillId="0" borderId="99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0" borderId="101" xfId="0" applyBorder="1" applyAlignment="1">
      <alignment horizontal="center" vertical="center"/>
    </xf>
    <xf numFmtId="176" fontId="74" fillId="0" borderId="82" xfId="0" applyNumberFormat="1" applyFont="1" applyBorder="1" applyAlignment="1">
      <alignment horizontal="center" vertical="center"/>
    </xf>
    <xf numFmtId="176" fontId="74" fillId="0" borderId="93" xfId="0" applyNumberFormat="1" applyFont="1" applyBorder="1" applyAlignment="1">
      <alignment horizontal="center" vertical="center"/>
    </xf>
    <xf numFmtId="176" fontId="74" fillId="0" borderId="0" xfId="0" applyNumberFormat="1" applyFont="1" applyAlignment="1">
      <alignment horizontal="center" vertical="center"/>
    </xf>
    <xf numFmtId="176" fontId="74" fillId="0" borderId="102" xfId="0" applyNumberFormat="1" applyFont="1" applyBorder="1" applyAlignment="1">
      <alignment horizontal="center" vertical="center"/>
    </xf>
    <xf numFmtId="176" fontId="74" fillId="0" borderId="12" xfId="0" applyNumberFormat="1" applyFont="1" applyBorder="1" applyAlignment="1">
      <alignment horizontal="center" vertical="center"/>
    </xf>
    <xf numFmtId="176" fontId="74" fillId="0" borderId="79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5" fillId="0" borderId="0" xfId="0" applyFont="1" applyAlignment="1"/>
    <xf numFmtId="0" fontId="0" fillId="0" borderId="94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25" fillId="0" borderId="20" xfId="0" applyFont="1" applyBorder="1" applyAlignment="1">
      <alignment horizontal="center" vertical="center" shrinkToFit="1"/>
    </xf>
    <xf numFmtId="0" fontId="25" fillId="0" borderId="3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94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0" borderId="12" xfId="0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5" fillId="0" borderId="15" xfId="0" applyFont="1" applyBorder="1" applyAlignment="1"/>
    <xf numFmtId="0" fontId="5" fillId="0" borderId="103" xfId="0" applyFont="1" applyBorder="1" applyAlignment="1">
      <alignment horizontal="center" vertical="center"/>
    </xf>
    <xf numFmtId="0" fontId="5" fillId="0" borderId="3" xfId="0" applyFont="1" applyBorder="1" applyAlignment="1"/>
    <xf numFmtId="0" fontId="5" fillId="0" borderId="104" xfId="0" applyFont="1" applyBorder="1" applyAlignment="1"/>
    <xf numFmtId="0" fontId="5" fillId="0" borderId="105" xfId="0" applyFont="1" applyBorder="1" applyAlignment="1"/>
    <xf numFmtId="176" fontId="92" fillId="0" borderId="9" xfId="0" applyNumberFormat="1" applyFont="1" applyBorder="1" applyAlignment="1">
      <alignment horizontal="center" vertical="center" wrapText="1" shrinkToFit="1"/>
    </xf>
    <xf numFmtId="176" fontId="92" fillId="0" borderId="19" xfId="0" applyNumberFormat="1" applyFont="1" applyBorder="1" applyAlignment="1">
      <alignment wrapText="1"/>
    </xf>
    <xf numFmtId="176" fontId="92" fillId="0" borderId="11" xfId="0" applyNumberFormat="1" applyFont="1" applyBorder="1" applyAlignment="1">
      <alignment horizontal="center" vertical="center" wrapText="1" shrinkToFit="1"/>
    </xf>
    <xf numFmtId="176" fontId="92" fillId="0" borderId="20" xfId="0" applyNumberFormat="1" applyFont="1" applyBorder="1" applyAlignment="1">
      <alignment wrapText="1"/>
    </xf>
    <xf numFmtId="176" fontId="92" fillId="0" borderId="106" xfId="0" applyNumberFormat="1" applyFont="1" applyBorder="1" applyAlignment="1">
      <alignment wrapText="1"/>
    </xf>
    <xf numFmtId="176" fontId="92" fillId="0" borderId="1" xfId="0" applyNumberFormat="1" applyFont="1" applyBorder="1" applyAlignment="1">
      <alignment wrapText="1"/>
    </xf>
    <xf numFmtId="0" fontId="0" fillId="0" borderId="101" xfId="0" applyBorder="1" applyAlignment="1">
      <alignment horizontal="center" vertical="center" wrapText="1"/>
    </xf>
    <xf numFmtId="0" fontId="0" fillId="0" borderId="107" xfId="0" applyBorder="1" applyAlignment="1">
      <alignment horizontal="center" vertical="center" wrapText="1"/>
    </xf>
    <xf numFmtId="0" fontId="0" fillId="0" borderId="108" xfId="0" applyBorder="1" applyAlignment="1">
      <alignment horizontal="center" vertical="center" wrapText="1"/>
    </xf>
    <xf numFmtId="176" fontId="74" fillId="0" borderId="20" xfId="0" applyNumberFormat="1" applyFont="1" applyBorder="1" applyAlignment="1">
      <alignment horizontal="center" vertical="center"/>
    </xf>
    <xf numFmtId="176" fontId="74" fillId="0" borderId="78" xfId="0" applyNumberFormat="1" applyFont="1" applyBorder="1" applyAlignment="1">
      <alignment horizontal="center" vertical="center"/>
    </xf>
    <xf numFmtId="176" fontId="74" fillId="0" borderId="87" xfId="0" applyNumberFormat="1" applyFont="1" applyBorder="1" applyAlignment="1">
      <alignment horizontal="center" vertical="center"/>
    </xf>
    <xf numFmtId="176" fontId="74" fillId="0" borderId="84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12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3" fillId="0" borderId="11" xfId="0" applyFont="1" applyBorder="1" applyAlignment="1">
      <alignment horizontal="right" vertical="center"/>
    </xf>
    <xf numFmtId="0" fontId="33" fillId="0" borderId="20" xfId="0" applyFont="1" applyBorder="1" applyAlignment="1">
      <alignment horizontal="right" vertical="center"/>
    </xf>
    <xf numFmtId="0" fontId="33" fillId="0" borderId="3" xfId="0" applyFont="1" applyBorder="1" applyAlignment="1">
      <alignment horizontal="right" vertical="center"/>
    </xf>
    <xf numFmtId="0" fontId="33" fillId="0" borderId="5" xfId="0" applyFont="1" applyBorder="1" applyAlignment="1">
      <alignment horizontal="right" vertical="center"/>
    </xf>
    <xf numFmtId="0" fontId="33" fillId="0" borderId="12" xfId="0" applyFont="1" applyBorder="1" applyAlignment="1">
      <alignment horizontal="right" vertical="center"/>
    </xf>
    <xf numFmtId="0" fontId="33" fillId="0" borderId="4" xfId="0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4" fillId="0" borderId="11" xfId="0" applyFont="1" applyBorder="1" applyAlignment="1">
      <alignment horizontal="right"/>
    </xf>
    <xf numFmtId="0" fontId="74" fillId="0" borderId="20" xfId="0" applyFont="1" applyBorder="1" applyAlignment="1">
      <alignment horizontal="right"/>
    </xf>
    <xf numFmtId="0" fontId="74" fillId="0" borderId="3" xfId="0" applyFont="1" applyBorder="1" applyAlignment="1">
      <alignment horizontal="right"/>
    </xf>
    <xf numFmtId="0" fontId="74" fillId="0" borderId="13" xfId="0" applyFont="1" applyBorder="1" applyAlignment="1">
      <alignment horizontal="right"/>
    </xf>
    <xf numFmtId="0" fontId="74" fillId="0" borderId="0" xfId="0" applyFont="1" applyAlignment="1">
      <alignment horizontal="right"/>
    </xf>
    <xf numFmtId="0" fontId="74" fillId="0" borderId="94" xfId="0" applyFont="1" applyBorder="1" applyAlignment="1">
      <alignment horizontal="right"/>
    </xf>
    <xf numFmtId="0" fontId="74" fillId="0" borderId="5" xfId="0" applyFont="1" applyBorder="1" applyAlignment="1">
      <alignment horizontal="right"/>
    </xf>
    <xf numFmtId="0" fontId="74" fillId="0" borderId="12" xfId="0" applyFont="1" applyBorder="1" applyAlignment="1">
      <alignment horizontal="right"/>
    </xf>
    <xf numFmtId="0" fontId="74" fillId="0" borderId="4" xfId="0" applyFont="1" applyBorder="1" applyAlignment="1">
      <alignment horizontal="right"/>
    </xf>
    <xf numFmtId="0" fontId="0" fillId="0" borderId="89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8" fillId="1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0" fillId="0" borderId="13" xfId="0" applyBorder="1" applyAlignment="1">
      <alignment horizontal="center" vertical="center"/>
    </xf>
    <xf numFmtId="0" fontId="44" fillId="0" borderId="11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94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74" fillId="0" borderId="11" xfId="0" applyFont="1" applyBorder="1" applyAlignment="1">
      <alignment horizontal="center" vertical="center"/>
    </xf>
    <xf numFmtId="0" fontId="74" fillId="0" borderId="20" xfId="0" applyFont="1" applyBorder="1" applyAlignment="1">
      <alignment horizontal="center" vertical="center"/>
    </xf>
    <xf numFmtId="0" fontId="74" fillId="0" borderId="3" xfId="0" applyFont="1" applyBorder="1" applyAlignment="1">
      <alignment horizontal="center" vertical="center"/>
    </xf>
    <xf numFmtId="0" fontId="74" fillId="0" borderId="13" xfId="0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4" fillId="0" borderId="94" xfId="0" applyFont="1" applyBorder="1" applyAlignment="1">
      <alignment horizontal="center" vertical="center"/>
    </xf>
    <xf numFmtId="0" fontId="74" fillId="0" borderId="5" xfId="0" applyFont="1" applyBorder="1" applyAlignment="1">
      <alignment horizontal="center" vertical="center"/>
    </xf>
    <xf numFmtId="0" fontId="74" fillId="0" borderId="12" xfId="0" applyFont="1" applyBorder="1" applyAlignment="1">
      <alignment horizontal="center" vertical="center"/>
    </xf>
    <xf numFmtId="0" fontId="74" fillId="0" borderId="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textRotation="255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87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09" xfId="0" applyBorder="1" applyAlignment="1">
      <alignment horizontal="center" vertical="center"/>
    </xf>
    <xf numFmtId="0" fontId="0" fillId="0" borderId="110" xfId="0" applyBorder="1" applyAlignment="1">
      <alignment horizontal="center" vertical="center"/>
    </xf>
    <xf numFmtId="0" fontId="74" fillId="0" borderId="91" xfId="0" applyFont="1" applyBorder="1" applyAlignment="1">
      <alignment horizontal="center" vertical="center"/>
    </xf>
    <xf numFmtId="0" fontId="74" fillId="0" borderId="82" xfId="0" applyFont="1" applyBorder="1" applyAlignment="1">
      <alignment horizontal="center" vertical="center"/>
    </xf>
    <xf numFmtId="0" fontId="74" fillId="0" borderId="93" xfId="0" applyFont="1" applyBorder="1" applyAlignment="1">
      <alignment horizontal="center" vertical="center"/>
    </xf>
    <xf numFmtId="0" fontId="74" fillId="0" borderId="83" xfId="0" applyFont="1" applyBorder="1" applyAlignment="1">
      <alignment horizontal="center" vertical="center"/>
    </xf>
    <xf numFmtId="0" fontId="74" fillId="0" borderId="87" xfId="0" applyFont="1" applyBorder="1" applyAlignment="1">
      <alignment horizontal="center" vertical="center"/>
    </xf>
    <xf numFmtId="0" fontId="74" fillId="0" borderId="8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1" fontId="81" fillId="0" borderId="11" xfId="0" applyNumberFormat="1" applyFont="1" applyBorder="1" applyAlignment="1">
      <alignment horizontal="center" vertical="center" wrapText="1"/>
    </xf>
    <xf numFmtId="0" fontId="81" fillId="0" borderId="20" xfId="0" applyFont="1" applyBorder="1" applyAlignment="1">
      <alignment horizontal="center" vertical="center" wrapText="1"/>
    </xf>
    <xf numFmtId="0" fontId="81" fillId="0" borderId="13" xfId="0" applyFont="1" applyBorder="1" applyAlignment="1">
      <alignment horizontal="center" vertical="center" wrapText="1"/>
    </xf>
    <xf numFmtId="0" fontId="81" fillId="0" borderId="0" xfId="0" applyFont="1" applyAlignment="1">
      <alignment horizontal="center" vertical="center" wrapText="1"/>
    </xf>
    <xf numFmtId="0" fontId="81" fillId="0" borderId="5" xfId="0" applyFont="1" applyBorder="1" applyAlignment="1">
      <alignment horizontal="center" vertical="center" wrapText="1"/>
    </xf>
    <xf numFmtId="0" fontId="81" fillId="0" borderId="12" xfId="0" applyFont="1" applyBorder="1" applyAlignment="1">
      <alignment horizontal="center" vertical="center" wrapText="1"/>
    </xf>
    <xf numFmtId="0" fontId="74" fillId="0" borderId="20" xfId="0" applyFont="1" applyBorder="1" applyAlignment="1">
      <alignment horizontal="right" vertical="center"/>
    </xf>
    <xf numFmtId="0" fontId="74" fillId="0" borderId="0" xfId="0" applyFont="1" applyAlignment="1">
      <alignment horizontal="right" vertical="center"/>
    </xf>
    <xf numFmtId="0" fontId="74" fillId="0" borderId="12" xfId="0" applyFont="1" applyBorder="1" applyAlignment="1">
      <alignment horizontal="right" vertical="center"/>
    </xf>
    <xf numFmtId="0" fontId="66" fillId="15" borderId="16" xfId="0" applyFont="1" applyFill="1" applyBorder="1" applyAlignment="1">
      <alignment horizontal="distributed" vertical="center" wrapText="1" indent="1"/>
    </xf>
    <xf numFmtId="0" fontId="66" fillId="15" borderId="17" xfId="0" applyFont="1" applyFill="1" applyBorder="1" applyAlignment="1">
      <alignment horizontal="distributed" vertical="center" indent="1"/>
    </xf>
    <xf numFmtId="0" fontId="66" fillId="15" borderId="18" xfId="0" applyFont="1" applyFill="1" applyBorder="1" applyAlignment="1">
      <alignment horizontal="distributed" vertical="center" indent="1"/>
    </xf>
    <xf numFmtId="0" fontId="66" fillId="14" borderId="11" xfId="0" applyFont="1" applyFill="1" applyBorder="1" applyAlignment="1">
      <alignment horizontal="center" vertical="center"/>
    </xf>
    <xf numFmtId="0" fontId="66" fillId="14" borderId="13" xfId="0" applyFont="1" applyFill="1" applyBorder="1" applyAlignment="1">
      <alignment horizontal="center" vertical="center"/>
    </xf>
    <xf numFmtId="0" fontId="66" fillId="14" borderId="5" xfId="0" applyFont="1" applyFill="1" applyBorder="1" applyAlignment="1">
      <alignment horizontal="center" vertical="center"/>
    </xf>
    <xf numFmtId="0" fontId="66" fillId="14" borderId="18" xfId="0" applyFont="1" applyFill="1" applyBorder="1" applyAlignment="1">
      <alignment horizontal="center" vertical="center"/>
    </xf>
    <xf numFmtId="0" fontId="66" fillId="14" borderId="14" xfId="0" applyFont="1" applyFill="1" applyBorder="1" applyAlignment="1">
      <alignment horizontal="center" vertical="center"/>
    </xf>
    <xf numFmtId="0" fontId="81" fillId="5" borderId="111" xfId="0" applyFont="1" applyFill="1" applyBorder="1" applyAlignment="1" applyProtection="1">
      <alignment horizontal="left" vertical="center" shrinkToFit="1"/>
      <protection locked="0"/>
    </xf>
    <xf numFmtId="0" fontId="81" fillId="5" borderId="112" xfId="0" applyFont="1" applyFill="1" applyBorder="1" applyAlignment="1" applyProtection="1">
      <alignment horizontal="left" vertical="center" shrinkToFit="1"/>
      <protection locked="0"/>
    </xf>
    <xf numFmtId="0" fontId="81" fillId="5" borderId="113" xfId="0" applyFont="1" applyFill="1" applyBorder="1" applyAlignment="1" applyProtection="1">
      <alignment horizontal="left" vertical="center" shrinkToFit="1"/>
      <protection locked="0"/>
    </xf>
    <xf numFmtId="0" fontId="66" fillId="15" borderId="14" xfId="0" applyFont="1" applyFill="1" applyBorder="1" applyAlignment="1">
      <alignment horizontal="distributed" vertical="center" indent="1"/>
    </xf>
    <xf numFmtId="0" fontId="32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shrinkToFit="1"/>
    </xf>
    <xf numFmtId="0" fontId="81" fillId="5" borderId="114" xfId="0" applyFont="1" applyFill="1" applyBorder="1" applyAlignment="1" applyProtection="1">
      <alignment horizontal="left" vertical="center" shrinkToFit="1"/>
      <protection locked="0"/>
    </xf>
    <xf numFmtId="0" fontId="81" fillId="5" borderId="115" xfId="0" applyFont="1" applyFill="1" applyBorder="1" applyAlignment="1" applyProtection="1">
      <alignment horizontal="left" vertical="center" shrinkToFit="1"/>
      <protection locked="0"/>
    </xf>
    <xf numFmtId="0" fontId="32" fillId="0" borderId="1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2" fillId="0" borderId="15" xfId="0" applyFont="1" applyBorder="1" applyAlignment="1">
      <alignment horizontal="center" vertical="center" shrinkToFit="1"/>
    </xf>
    <xf numFmtId="0" fontId="17" fillId="6" borderId="0" xfId="0" applyFont="1" applyFill="1" applyAlignment="1">
      <alignment horizontal="center" vertical="center"/>
    </xf>
    <xf numFmtId="0" fontId="86" fillId="19" borderId="0" xfId="0" applyFont="1" applyFill="1" applyAlignment="1">
      <alignment horizontal="left" vertical="center"/>
    </xf>
    <xf numFmtId="176" fontId="93" fillId="2" borderId="28" xfId="0" applyNumberFormat="1" applyFont="1" applyFill="1" applyBorder="1" applyAlignment="1">
      <alignment horizontal="left" vertical="center" shrinkToFit="1"/>
    </xf>
    <xf numFmtId="176" fontId="32" fillId="2" borderId="0" xfId="0" applyNumberFormat="1" applyFont="1" applyFill="1" applyAlignment="1">
      <alignment horizontal="center" vertical="top"/>
    </xf>
    <xf numFmtId="176" fontId="35" fillId="8" borderId="0" xfId="0" applyNumberFormat="1" applyFont="1" applyFill="1" applyAlignment="1">
      <alignment horizontal="center" vertical="center"/>
    </xf>
    <xf numFmtId="176" fontId="68" fillId="13" borderId="0" xfId="0" applyNumberFormat="1" applyFont="1" applyFill="1" applyAlignment="1">
      <alignment horizontal="left" vertical="top"/>
    </xf>
    <xf numFmtId="176" fontId="86" fillId="10" borderId="35" xfId="0" applyNumberFormat="1" applyFont="1" applyFill="1" applyBorder="1" applyAlignment="1">
      <alignment horizontal="center" vertical="center"/>
    </xf>
    <xf numFmtId="176" fontId="86" fillId="10" borderId="36" xfId="0" applyNumberFormat="1" applyFont="1" applyFill="1" applyBorder="1" applyAlignment="1">
      <alignment horizontal="center" vertical="center"/>
    </xf>
    <xf numFmtId="176" fontId="86" fillId="10" borderId="21" xfId="0" applyNumberFormat="1" applyFont="1" applyFill="1" applyBorder="1" applyAlignment="1">
      <alignment horizontal="center" vertical="center"/>
    </xf>
    <xf numFmtId="176" fontId="86" fillId="14" borderId="35" xfId="0" applyNumberFormat="1" applyFont="1" applyFill="1" applyBorder="1" applyAlignment="1">
      <alignment horizontal="center" vertical="center"/>
    </xf>
    <xf numFmtId="176" fontId="86" fillId="14" borderId="36" xfId="0" applyNumberFormat="1" applyFont="1" applyFill="1" applyBorder="1" applyAlignment="1">
      <alignment horizontal="center" vertical="center"/>
    </xf>
    <xf numFmtId="176" fontId="86" fillId="14" borderId="21" xfId="0" applyNumberFormat="1" applyFont="1" applyFill="1" applyBorder="1" applyAlignment="1">
      <alignment horizontal="center" vertical="center"/>
    </xf>
    <xf numFmtId="176" fontId="35" fillId="2" borderId="12" xfId="0" applyNumberFormat="1" applyFont="1" applyFill="1" applyBorder="1" applyAlignment="1">
      <alignment horizontal="left" vertical="center"/>
    </xf>
    <xf numFmtId="176" fontId="68" fillId="14" borderId="20" xfId="0" applyNumberFormat="1" applyFont="1" applyFill="1" applyBorder="1" applyAlignment="1">
      <alignment horizontal="distributed" vertical="center"/>
    </xf>
    <xf numFmtId="176" fontId="68" fillId="14" borderId="0" xfId="0" applyNumberFormat="1" applyFont="1" applyFill="1" applyAlignment="1">
      <alignment horizontal="distributed" vertical="center"/>
    </xf>
    <xf numFmtId="176" fontId="68" fillId="14" borderId="28" xfId="0" applyNumberFormat="1" applyFont="1" applyFill="1" applyBorder="1" applyAlignment="1">
      <alignment horizontal="distributed" vertical="center"/>
    </xf>
    <xf numFmtId="176" fontId="68" fillId="10" borderId="28" xfId="0" applyNumberFormat="1" applyFont="1" applyFill="1" applyBorder="1" applyAlignment="1">
      <alignment horizontal="distributed" vertical="center"/>
    </xf>
    <xf numFmtId="176" fontId="83" fillId="13" borderId="0" xfId="0" applyNumberFormat="1" applyFont="1" applyFill="1" applyAlignment="1">
      <alignment horizontal="center" vertical="center"/>
    </xf>
    <xf numFmtId="176" fontId="44" fillId="2" borderId="19" xfId="0" applyNumberFormat="1" applyFont="1" applyFill="1" applyBorder="1" applyAlignment="1">
      <alignment horizontal="left" vertical="center"/>
    </xf>
    <xf numFmtId="176" fontId="66" fillId="14" borderId="32" xfId="0" applyNumberFormat="1" applyFont="1" applyFill="1" applyBorder="1" applyAlignment="1">
      <alignment horizontal="center" vertical="center" wrapText="1"/>
    </xf>
    <xf numFmtId="176" fontId="82" fillId="2" borderId="19" xfId="0" applyNumberFormat="1" applyFont="1" applyFill="1" applyBorder="1" applyAlignment="1">
      <alignment horizontal="left" vertical="center"/>
    </xf>
    <xf numFmtId="176" fontId="74" fillId="2" borderId="19" xfId="0" applyNumberFormat="1" applyFont="1" applyFill="1" applyBorder="1" applyAlignment="1">
      <alignment horizontal="center" vertical="center"/>
    </xf>
    <xf numFmtId="176" fontId="91" fillId="2" borderId="28" xfId="0" applyNumberFormat="1" applyFont="1" applyFill="1" applyBorder="1" applyAlignment="1">
      <alignment horizontal="left" vertical="center" wrapText="1"/>
    </xf>
    <xf numFmtId="176" fontId="11" fillId="2" borderId="23" xfId="0" applyNumberFormat="1" applyFont="1" applyFill="1" applyBorder="1" applyAlignment="1">
      <alignment horizontal="center" vertical="center"/>
    </xf>
    <xf numFmtId="176" fontId="68" fillId="10" borderId="48" xfId="0" applyNumberFormat="1" applyFont="1" applyFill="1" applyBorder="1" applyAlignment="1">
      <alignment horizontal="center" vertical="center"/>
    </xf>
    <xf numFmtId="176" fontId="68" fillId="10" borderId="49" xfId="0" applyNumberFormat="1" applyFont="1" applyFill="1" applyBorder="1" applyAlignment="1">
      <alignment horizontal="center" vertical="center"/>
    </xf>
    <xf numFmtId="176" fontId="41" fillId="0" borderId="20" xfId="0" applyNumberFormat="1" applyFont="1" applyBorder="1" applyAlignment="1">
      <alignment horizontal="center" vertical="center" shrinkToFit="1"/>
    </xf>
    <xf numFmtId="176" fontId="41" fillId="0" borderId="3" xfId="0" applyNumberFormat="1" applyFont="1" applyBorder="1" applyAlignment="1">
      <alignment horizontal="center" vertical="center" shrinkToFit="1"/>
    </xf>
    <xf numFmtId="176" fontId="41" fillId="0" borderId="83" xfId="0" applyNumberFormat="1" applyFont="1" applyBorder="1" applyAlignment="1">
      <alignment horizontal="center" vertical="center" shrinkToFit="1"/>
    </xf>
    <xf numFmtId="176" fontId="41" fillId="0" borderId="87" xfId="0" applyNumberFormat="1" applyFont="1" applyBorder="1" applyAlignment="1">
      <alignment horizontal="center" vertical="center" shrinkToFit="1"/>
    </xf>
    <xf numFmtId="176" fontId="41" fillId="0" borderId="85" xfId="0" applyNumberFormat="1" applyFont="1" applyBorder="1" applyAlignment="1">
      <alignment horizontal="center" vertical="center" shrinkToFit="1"/>
    </xf>
    <xf numFmtId="176" fontId="41" fillId="0" borderId="116" xfId="0" applyNumberFormat="1" applyFont="1" applyBorder="1" applyAlignment="1">
      <alignment horizontal="center" shrinkToFit="1"/>
    </xf>
    <xf numFmtId="176" fontId="41" fillId="0" borderId="117" xfId="0" applyNumberFormat="1" applyFont="1" applyBorder="1" applyAlignment="1">
      <alignment horizontal="center" shrinkToFit="1"/>
    </xf>
    <xf numFmtId="176" fontId="41" fillId="0" borderId="118" xfId="0" applyNumberFormat="1" applyFont="1" applyBorder="1" applyAlignment="1">
      <alignment horizontal="center" shrinkToFit="1"/>
    </xf>
    <xf numFmtId="176" fontId="41" fillId="0" borderId="5" xfId="0" applyNumberFormat="1" applyFont="1" applyBorder="1" applyAlignment="1">
      <alignment horizontal="center" vertical="center" shrinkToFit="1"/>
    </xf>
    <xf numFmtId="176" fontId="41" fillId="0" borderId="12" xfId="0" applyNumberFormat="1" applyFont="1" applyBorder="1" applyAlignment="1">
      <alignment horizontal="center" vertical="center" shrinkToFit="1"/>
    </xf>
    <xf numFmtId="176" fontId="41" fillId="0" borderId="4" xfId="0" applyNumberFormat="1" applyFont="1" applyBorder="1" applyAlignment="1">
      <alignment horizontal="center" vertical="center" shrinkToFit="1"/>
    </xf>
    <xf numFmtId="0" fontId="94" fillId="10" borderId="0" xfId="0" applyFont="1" applyFill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451485</xdr:colOff>
      <xdr:row>67</xdr:row>
      <xdr:rowOff>28576</xdr:rowOff>
    </xdr:from>
    <xdr:to>
      <xdr:col>9</xdr:col>
      <xdr:colOff>994510</xdr:colOff>
      <xdr:row>68</xdr:row>
      <xdr:rowOff>139092</xdr:rowOff>
    </xdr:to>
    <xdr:sp macro="[0]!申込書と著作権印刷" textlink="">
      <xdr:nvSpPr>
        <xdr:cNvPr id="4" name="角丸四角形 1">
          <a:extLst>
            <a:ext uri="{FF2B5EF4-FFF2-40B4-BE49-F238E27FC236}">
              <a16:creationId xmlns:a16="http://schemas.microsoft.com/office/drawing/2014/main" id="{80AEF661-C53E-96C0-0A6B-61E4025B89B0}"/>
            </a:ext>
          </a:extLst>
        </xdr:cNvPr>
        <xdr:cNvSpPr/>
      </xdr:nvSpPr>
      <xdr:spPr>
        <a:xfrm>
          <a:off x="5671185" y="15763876"/>
          <a:ext cx="3571975" cy="415316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tx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1300"/>
            </a:lnSpc>
          </a:pPr>
          <a:r>
            <a:rPr kumimoji="1" lang="ja-JP" altLang="en-US" sz="1400" b="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大会申込書・演奏利用明細書 </a:t>
          </a:r>
          <a:r>
            <a:rPr kumimoji="1" lang="ja-JP" altLang="en-US" sz="14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印　刷</a:t>
          </a:r>
        </a:p>
      </xdr:txBody>
    </xdr:sp>
    <xdr:clientData/>
  </xdr:twoCellAnchor>
  <xdr:twoCellAnchor>
    <xdr:from>
      <xdr:col>6</xdr:col>
      <xdr:colOff>452259</xdr:colOff>
      <xdr:row>69</xdr:row>
      <xdr:rowOff>11430</xdr:rowOff>
    </xdr:from>
    <xdr:to>
      <xdr:col>9</xdr:col>
      <xdr:colOff>984964</xdr:colOff>
      <xdr:row>71</xdr:row>
      <xdr:rowOff>123935</xdr:rowOff>
    </xdr:to>
    <xdr:sp macro="[0]!ステージ配置図へ" textlink="">
      <xdr:nvSpPr>
        <xdr:cNvPr id="5" name="角丸四角形 2">
          <a:extLst>
            <a:ext uri="{FF2B5EF4-FFF2-40B4-BE49-F238E27FC236}">
              <a16:creationId xmlns:a16="http://schemas.microsoft.com/office/drawing/2014/main" id="{820ED9FD-670A-641E-D12D-861F577F3AA6}"/>
            </a:ext>
          </a:extLst>
        </xdr:cNvPr>
        <xdr:cNvSpPr/>
      </xdr:nvSpPr>
      <xdr:spPr>
        <a:xfrm>
          <a:off x="5671959" y="16280130"/>
          <a:ext cx="3561655" cy="417305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tx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2000"/>
            </a:lnSpc>
          </a:pPr>
          <a:r>
            <a:rPr kumimoji="1" lang="ja-JP" altLang="en-US" sz="14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ステージ配置図のシートへ   </a:t>
          </a:r>
          <a:r>
            <a:rPr kumimoji="1" lang="ja-JP" altLang="en-US" sz="16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移 動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78104</xdr:colOff>
      <xdr:row>35</xdr:row>
      <xdr:rowOff>123825</xdr:rowOff>
    </xdr:from>
    <xdr:to>
      <xdr:col>26</xdr:col>
      <xdr:colOff>148612</xdr:colOff>
      <xdr:row>38</xdr:row>
      <xdr:rowOff>38100</xdr:rowOff>
    </xdr:to>
    <xdr:sp macro="" textlink="">
      <xdr:nvSpPr>
        <xdr:cNvPr id="2" name="右矢印 3">
          <a:extLst>
            <a:ext uri="{FF2B5EF4-FFF2-40B4-BE49-F238E27FC236}">
              <a16:creationId xmlns:a16="http://schemas.microsoft.com/office/drawing/2014/main" id="{3F56230D-A36A-D518-303E-8EB1263ED1DE}"/>
            </a:ext>
          </a:extLst>
        </xdr:cNvPr>
        <xdr:cNvSpPr/>
      </xdr:nvSpPr>
      <xdr:spPr>
        <a:xfrm flipH="1">
          <a:off x="7124699" y="9763125"/>
          <a:ext cx="420052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合同の場合、入力シートの「自校名」が反映されます</a:t>
          </a:r>
        </a:p>
        <a:p>
          <a:pPr algn="ctr"/>
          <a:endParaRPr kumimoji="1" lang="ja-JP" altLang="en-US" sz="11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>
    <xdr:from>
      <xdr:col>20</xdr:col>
      <xdr:colOff>38098</xdr:colOff>
      <xdr:row>5</xdr:row>
      <xdr:rowOff>238125</xdr:rowOff>
    </xdr:from>
    <xdr:to>
      <xdr:col>27</xdr:col>
      <xdr:colOff>323880</xdr:colOff>
      <xdr:row>7</xdr:row>
      <xdr:rowOff>104775</xdr:rowOff>
    </xdr:to>
    <xdr:sp macro="" textlink="">
      <xdr:nvSpPr>
        <xdr:cNvPr id="4" name="右矢印 3">
          <a:extLst>
            <a:ext uri="{FF2B5EF4-FFF2-40B4-BE49-F238E27FC236}">
              <a16:creationId xmlns:a16="http://schemas.microsoft.com/office/drawing/2014/main" id="{76679015-2185-4CA9-2AAF-AF0B88831ECA}"/>
            </a:ext>
          </a:extLst>
        </xdr:cNvPr>
        <xdr:cNvSpPr/>
      </xdr:nvSpPr>
      <xdr:spPr>
        <a:xfrm flipH="1">
          <a:off x="7077073" y="1247775"/>
          <a:ext cx="5124451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合同バンドの場合「自校名</a:t>
          </a:r>
          <a:r>
            <a:rPr kumimoji="1" lang="ja-JP" altLang="ja-JP" sz="1100" b="1">
              <a:solidFill>
                <a:schemeClr val="lt1"/>
              </a:solidFill>
              <a:effectLst/>
              <a:latin typeface="游ゴシック" panose="020B0400000000000000" pitchFamily="50" charset="-128"/>
              <a:ea typeface="游ゴシック" panose="020B0400000000000000" pitchFamily="50" charset="-128"/>
              <a:cs typeface="+mn-cs"/>
            </a:rPr>
            <a:t>」</a:t>
          </a:r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が入力されると</a:t>
          </a:r>
          <a:r>
            <a:rPr kumimoji="1" lang="en-US" altLang="ja-JP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合同が自動表示されます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342899</xdr:rowOff>
    </xdr:from>
    <xdr:to>
      <xdr:col>9</xdr:col>
      <xdr:colOff>251929</xdr:colOff>
      <xdr:row>3</xdr:row>
      <xdr:rowOff>316280</xdr:rowOff>
    </xdr:to>
    <xdr:sp macro="[0]!Module1.ステージ配置図印刷" textlink="">
      <xdr:nvSpPr>
        <xdr:cNvPr id="2" name="角丸四角形 5">
          <a:extLst>
            <a:ext uri="{FF2B5EF4-FFF2-40B4-BE49-F238E27FC236}">
              <a16:creationId xmlns:a16="http://schemas.microsoft.com/office/drawing/2014/main" id="{2CA8A001-7D26-6BF4-8301-6AD7853130B6}"/>
            </a:ext>
          </a:extLst>
        </xdr:cNvPr>
        <xdr:cNvSpPr/>
      </xdr:nvSpPr>
      <xdr:spPr>
        <a:xfrm>
          <a:off x="4762500" y="723899"/>
          <a:ext cx="1436421" cy="554406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tx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1300"/>
            </a:lnSpc>
          </a:pPr>
          <a:r>
            <a:rPr kumimoji="1" lang="ja-JP" altLang="en-US" sz="11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ステージ配置図</a:t>
          </a:r>
        </a:p>
        <a:p>
          <a:pPr algn="ctr">
            <a:lnSpc>
              <a:spcPts val="1500"/>
            </a:lnSpc>
          </a:pPr>
          <a:r>
            <a:rPr kumimoji="1" lang="ja-JP" altLang="en-US" sz="14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印　刷</a:t>
          </a:r>
        </a:p>
      </xdr:txBody>
    </xdr:sp>
    <xdr:clientData/>
  </xdr:twoCellAnchor>
  <xdr:twoCellAnchor editAs="oneCell">
    <xdr:from>
      <xdr:col>0</xdr:col>
      <xdr:colOff>0</xdr:colOff>
      <xdr:row>13</xdr:row>
      <xdr:rowOff>7620</xdr:rowOff>
    </xdr:from>
    <xdr:to>
      <xdr:col>10</xdr:col>
      <xdr:colOff>0</xdr:colOff>
      <xdr:row>31</xdr:row>
      <xdr:rowOff>175260</xdr:rowOff>
    </xdr:to>
    <xdr:pic>
      <xdr:nvPicPr>
        <xdr:cNvPr id="115159" name="Picture 432">
          <a:extLst>
            <a:ext uri="{FF2B5EF4-FFF2-40B4-BE49-F238E27FC236}">
              <a16:creationId xmlns:a16="http://schemas.microsoft.com/office/drawing/2014/main" id="{84845F0C-6C37-8313-4616-949052203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55720"/>
          <a:ext cx="5669280" cy="428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350520</xdr:colOff>
      <xdr:row>33</xdr:row>
      <xdr:rowOff>53340</xdr:rowOff>
    </xdr:from>
    <xdr:to>
      <xdr:col>15</xdr:col>
      <xdr:colOff>190500</xdr:colOff>
      <xdr:row>34</xdr:row>
      <xdr:rowOff>121920</xdr:rowOff>
    </xdr:to>
    <xdr:grpSp>
      <xdr:nvGrpSpPr>
        <xdr:cNvPr id="115164" name="グループ化 19">
          <a:extLst>
            <a:ext uri="{FF2B5EF4-FFF2-40B4-BE49-F238E27FC236}">
              <a16:creationId xmlns:a16="http://schemas.microsoft.com/office/drawing/2014/main" id="{1C83F9A7-A16D-B017-C825-795E9F1DFBF2}"/>
            </a:ext>
          </a:extLst>
        </xdr:cNvPr>
        <xdr:cNvGrpSpPr>
          <a:grpSpLocks/>
        </xdr:cNvGrpSpPr>
      </xdr:nvGrpSpPr>
      <xdr:grpSpPr bwMode="auto">
        <a:xfrm>
          <a:off x="8884920" y="8521065"/>
          <a:ext cx="525780" cy="306705"/>
          <a:chOff x="8153879" y="8446737"/>
          <a:chExt cx="504371" cy="274353"/>
        </a:xfrm>
      </xdr:grpSpPr>
      <xdr:sp macro="" textlink="">
        <xdr:nvSpPr>
          <xdr:cNvPr id="15" name="フローチャート: 手操作入力 14">
            <a:extLst>
              <a:ext uri="{FF2B5EF4-FFF2-40B4-BE49-F238E27FC236}">
                <a16:creationId xmlns:a16="http://schemas.microsoft.com/office/drawing/2014/main" id="{8A23867D-4088-430E-D15E-6FF2CC384E5F}"/>
              </a:ext>
            </a:extLst>
          </xdr:cNvPr>
          <xdr:cNvSpPr/>
        </xdr:nvSpPr>
        <xdr:spPr>
          <a:xfrm>
            <a:off x="8153879" y="8446737"/>
            <a:ext cx="403497" cy="211041"/>
          </a:xfrm>
          <a:prstGeom prst="flowChartManualInpu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20CFA773-5D1D-5D9F-B57D-509B4373E81E}"/>
              </a:ext>
            </a:extLst>
          </xdr:cNvPr>
          <xdr:cNvSpPr/>
        </xdr:nvSpPr>
        <xdr:spPr>
          <a:xfrm>
            <a:off x="8162285" y="8460806"/>
            <a:ext cx="495965" cy="260284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Xylo.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15</xdr:col>
      <xdr:colOff>281940</xdr:colOff>
      <xdr:row>33</xdr:row>
      <xdr:rowOff>45720</xdr:rowOff>
    </xdr:from>
    <xdr:to>
      <xdr:col>16</xdr:col>
      <xdr:colOff>274320</xdr:colOff>
      <xdr:row>34</xdr:row>
      <xdr:rowOff>60960</xdr:rowOff>
    </xdr:to>
    <xdr:grpSp>
      <xdr:nvGrpSpPr>
        <xdr:cNvPr id="115165" name="グループ化 22">
          <a:extLst>
            <a:ext uri="{FF2B5EF4-FFF2-40B4-BE49-F238E27FC236}">
              <a16:creationId xmlns:a16="http://schemas.microsoft.com/office/drawing/2014/main" id="{9568965D-8858-8A21-F83B-23139B5697DB}"/>
            </a:ext>
          </a:extLst>
        </xdr:cNvPr>
        <xdr:cNvGrpSpPr>
          <a:grpSpLocks/>
        </xdr:cNvGrpSpPr>
      </xdr:nvGrpSpPr>
      <xdr:grpSpPr bwMode="auto">
        <a:xfrm>
          <a:off x="9502140" y="8513445"/>
          <a:ext cx="678180" cy="253365"/>
          <a:chOff x="8098588" y="8431137"/>
          <a:chExt cx="544307" cy="253974"/>
        </a:xfrm>
      </xdr:grpSpPr>
      <xdr:sp macro="" textlink="">
        <xdr:nvSpPr>
          <xdr:cNvPr id="18" name="フローチャート: 手操作入力 17">
            <a:extLst>
              <a:ext uri="{FF2B5EF4-FFF2-40B4-BE49-F238E27FC236}">
                <a16:creationId xmlns:a16="http://schemas.microsoft.com/office/drawing/2014/main" id="{7A7392DD-2715-9AFC-0A57-4F842C4EADFA}"/>
              </a:ext>
            </a:extLst>
          </xdr:cNvPr>
          <xdr:cNvSpPr/>
        </xdr:nvSpPr>
        <xdr:spPr>
          <a:xfrm>
            <a:off x="8105392" y="8431137"/>
            <a:ext cx="462661" cy="253974"/>
          </a:xfrm>
          <a:prstGeom prst="flowChartManualInpu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D1355F9D-5D7D-F9D1-3515-F9E77709F98A}"/>
              </a:ext>
            </a:extLst>
          </xdr:cNvPr>
          <xdr:cNvSpPr/>
        </xdr:nvSpPr>
        <xdr:spPr>
          <a:xfrm>
            <a:off x="8098588" y="8470820"/>
            <a:ext cx="544307" cy="206354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Marimba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12</xdr:col>
      <xdr:colOff>548640</xdr:colOff>
      <xdr:row>33</xdr:row>
      <xdr:rowOff>99060</xdr:rowOff>
    </xdr:from>
    <xdr:to>
      <xdr:col>13</xdr:col>
      <xdr:colOff>365760</xdr:colOff>
      <xdr:row>34</xdr:row>
      <xdr:rowOff>60960</xdr:rowOff>
    </xdr:to>
    <xdr:grpSp>
      <xdr:nvGrpSpPr>
        <xdr:cNvPr id="115166" name="グループ化 25">
          <a:extLst>
            <a:ext uri="{FF2B5EF4-FFF2-40B4-BE49-F238E27FC236}">
              <a16:creationId xmlns:a16="http://schemas.microsoft.com/office/drawing/2014/main" id="{D38B5F01-16A3-1854-F4CE-20DB1A02B9FD}"/>
            </a:ext>
          </a:extLst>
        </xdr:cNvPr>
        <xdr:cNvGrpSpPr>
          <a:grpSpLocks/>
        </xdr:cNvGrpSpPr>
      </xdr:nvGrpSpPr>
      <xdr:grpSpPr bwMode="auto">
        <a:xfrm>
          <a:off x="7711440" y="8566785"/>
          <a:ext cx="502920" cy="200025"/>
          <a:chOff x="8068825" y="8461772"/>
          <a:chExt cx="601436" cy="225028"/>
        </a:xfrm>
      </xdr:grpSpPr>
      <xdr:sp macro="" textlink="">
        <xdr:nvSpPr>
          <xdr:cNvPr id="21" name="フローチャート: 手操作入力 20">
            <a:extLst>
              <a:ext uri="{FF2B5EF4-FFF2-40B4-BE49-F238E27FC236}">
                <a16:creationId xmlns:a16="http://schemas.microsoft.com/office/drawing/2014/main" id="{A483F9C2-9A09-B672-AD8A-DA3C2E275C24}"/>
              </a:ext>
            </a:extLst>
          </xdr:cNvPr>
          <xdr:cNvSpPr/>
        </xdr:nvSpPr>
        <xdr:spPr>
          <a:xfrm>
            <a:off x="8100480" y="8479774"/>
            <a:ext cx="390406" cy="198025"/>
          </a:xfrm>
          <a:prstGeom prst="flowChartManualInpu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id="{91FB2582-C8DA-6564-228E-E4DD08654A65}"/>
              </a:ext>
            </a:extLst>
          </xdr:cNvPr>
          <xdr:cNvSpPr/>
        </xdr:nvSpPr>
        <xdr:spPr>
          <a:xfrm>
            <a:off x="8068825" y="8461772"/>
            <a:ext cx="601436" cy="22502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GIo.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13</xdr:col>
      <xdr:colOff>434340</xdr:colOff>
      <xdr:row>33</xdr:row>
      <xdr:rowOff>53340</xdr:rowOff>
    </xdr:from>
    <xdr:to>
      <xdr:col>14</xdr:col>
      <xdr:colOff>220980</xdr:colOff>
      <xdr:row>34</xdr:row>
      <xdr:rowOff>121920</xdr:rowOff>
    </xdr:to>
    <xdr:grpSp>
      <xdr:nvGrpSpPr>
        <xdr:cNvPr id="115167" name="グループ化 43">
          <a:extLst>
            <a:ext uri="{FF2B5EF4-FFF2-40B4-BE49-F238E27FC236}">
              <a16:creationId xmlns:a16="http://schemas.microsoft.com/office/drawing/2014/main" id="{50D29D66-F660-7D54-72C4-6B778500339D}"/>
            </a:ext>
          </a:extLst>
        </xdr:cNvPr>
        <xdr:cNvGrpSpPr>
          <a:grpSpLocks/>
        </xdr:cNvGrpSpPr>
      </xdr:nvGrpSpPr>
      <xdr:grpSpPr bwMode="auto">
        <a:xfrm>
          <a:off x="8282940" y="8521065"/>
          <a:ext cx="472440" cy="306705"/>
          <a:chOff x="8116811" y="8431163"/>
          <a:chExt cx="496102" cy="272829"/>
        </a:xfrm>
      </xdr:grpSpPr>
      <xdr:sp macro="" textlink="">
        <xdr:nvSpPr>
          <xdr:cNvPr id="24" name="フローチャート: 手操作入力 23">
            <a:extLst>
              <a:ext uri="{FF2B5EF4-FFF2-40B4-BE49-F238E27FC236}">
                <a16:creationId xmlns:a16="http://schemas.microsoft.com/office/drawing/2014/main" id="{E459BADE-6474-C090-4ADC-AF05037491C8}"/>
              </a:ext>
            </a:extLst>
          </xdr:cNvPr>
          <xdr:cNvSpPr/>
        </xdr:nvSpPr>
        <xdr:spPr>
          <a:xfrm>
            <a:off x="8135532" y="8431163"/>
            <a:ext cx="374417" cy="209868"/>
          </a:xfrm>
          <a:prstGeom prst="flowChartManualInpu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" name="正方形/長方形 24">
            <a:extLst>
              <a:ext uri="{FF2B5EF4-FFF2-40B4-BE49-F238E27FC236}">
                <a16:creationId xmlns:a16="http://schemas.microsoft.com/office/drawing/2014/main" id="{6E009D58-86BC-F240-0E6F-1F21D3EBC8FF}"/>
              </a:ext>
            </a:extLst>
          </xdr:cNvPr>
          <xdr:cNvSpPr/>
        </xdr:nvSpPr>
        <xdr:spPr>
          <a:xfrm>
            <a:off x="8116811" y="8445154"/>
            <a:ext cx="496102" cy="25883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Vib.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17</xdr:col>
      <xdr:colOff>556260</xdr:colOff>
      <xdr:row>36</xdr:row>
      <xdr:rowOff>182880</xdr:rowOff>
    </xdr:from>
    <xdr:to>
      <xdr:col>18</xdr:col>
      <xdr:colOff>548640</xdr:colOff>
      <xdr:row>37</xdr:row>
      <xdr:rowOff>152400</xdr:rowOff>
    </xdr:to>
    <xdr:grpSp>
      <xdr:nvGrpSpPr>
        <xdr:cNvPr id="115168" name="グループ化 47">
          <a:extLst>
            <a:ext uri="{FF2B5EF4-FFF2-40B4-BE49-F238E27FC236}">
              <a16:creationId xmlns:a16="http://schemas.microsoft.com/office/drawing/2014/main" id="{FFD371A6-0B76-C299-543D-EC51E0B04A25}"/>
            </a:ext>
          </a:extLst>
        </xdr:cNvPr>
        <xdr:cNvGrpSpPr>
          <a:grpSpLocks/>
        </xdr:cNvGrpSpPr>
      </xdr:nvGrpSpPr>
      <xdr:grpSpPr bwMode="auto">
        <a:xfrm>
          <a:off x="11148060" y="9364980"/>
          <a:ext cx="678180" cy="207645"/>
          <a:chOff x="10648949" y="8475518"/>
          <a:chExt cx="676275" cy="236393"/>
        </a:xfrm>
      </xdr:grpSpPr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F66472C0-CDE4-9E06-005D-1823149711F6}"/>
              </a:ext>
            </a:extLst>
          </xdr:cNvPr>
          <xdr:cNvSpPr/>
        </xdr:nvSpPr>
        <xdr:spPr>
          <a:xfrm>
            <a:off x="10674309" y="8520978"/>
            <a:ext cx="456486" cy="190933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6B0AAE1C-DA38-380F-31C3-0998528689F4}"/>
              </a:ext>
            </a:extLst>
          </xdr:cNvPr>
          <xdr:cNvSpPr/>
        </xdr:nvSpPr>
        <xdr:spPr>
          <a:xfrm>
            <a:off x="10648949" y="8475518"/>
            <a:ext cx="676275" cy="21820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w.Block</a:t>
            </a:r>
          </a:p>
        </xdr:txBody>
      </xdr:sp>
    </xdr:grpSp>
    <xdr:clientData/>
  </xdr:twoCellAnchor>
  <xdr:twoCellAnchor>
    <xdr:from>
      <xdr:col>11</xdr:col>
      <xdr:colOff>213360</xdr:colOff>
      <xdr:row>38</xdr:row>
      <xdr:rowOff>205740</xdr:rowOff>
    </xdr:from>
    <xdr:to>
      <xdr:col>12</xdr:col>
      <xdr:colOff>281940</xdr:colOff>
      <xdr:row>39</xdr:row>
      <xdr:rowOff>137160</xdr:rowOff>
    </xdr:to>
    <xdr:grpSp>
      <xdr:nvGrpSpPr>
        <xdr:cNvPr id="115169" name="グループ化 52">
          <a:extLst>
            <a:ext uri="{FF2B5EF4-FFF2-40B4-BE49-F238E27FC236}">
              <a16:creationId xmlns:a16="http://schemas.microsoft.com/office/drawing/2014/main" id="{C5BC1C5A-2A01-539B-02B6-18234755AAA1}"/>
            </a:ext>
          </a:extLst>
        </xdr:cNvPr>
        <xdr:cNvGrpSpPr>
          <a:grpSpLocks/>
        </xdr:cNvGrpSpPr>
      </xdr:nvGrpSpPr>
      <xdr:grpSpPr bwMode="auto">
        <a:xfrm>
          <a:off x="6690360" y="9797415"/>
          <a:ext cx="754380" cy="207645"/>
          <a:chOff x="10668001" y="8504093"/>
          <a:chExt cx="761999" cy="236393"/>
        </a:xfrm>
      </xdr:grpSpPr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id="{1841EB42-0618-584A-86C6-8BD9DBC3A3A4}"/>
              </a:ext>
            </a:extLst>
          </xdr:cNvPr>
          <xdr:cNvSpPr/>
        </xdr:nvSpPr>
        <xdr:spPr>
          <a:xfrm>
            <a:off x="10668001" y="8556625"/>
            <a:ext cx="465666" cy="183861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C6B72D16-B6EB-0E7C-608A-B99960CEBD4F}"/>
              </a:ext>
            </a:extLst>
          </xdr:cNvPr>
          <xdr:cNvSpPr/>
        </xdr:nvSpPr>
        <xdr:spPr>
          <a:xfrm>
            <a:off x="10684934" y="8504093"/>
            <a:ext cx="745066" cy="19261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Gong</a:t>
            </a:r>
          </a:p>
        </xdr:txBody>
      </xdr:sp>
    </xdr:grpSp>
    <xdr:clientData/>
  </xdr:twoCellAnchor>
  <xdr:twoCellAnchor>
    <xdr:from>
      <xdr:col>16</xdr:col>
      <xdr:colOff>358140</xdr:colOff>
      <xdr:row>33</xdr:row>
      <xdr:rowOff>0</xdr:rowOff>
    </xdr:from>
    <xdr:to>
      <xdr:col>17</xdr:col>
      <xdr:colOff>182880</xdr:colOff>
      <xdr:row>34</xdr:row>
      <xdr:rowOff>76200</xdr:rowOff>
    </xdr:to>
    <xdr:grpSp>
      <xdr:nvGrpSpPr>
        <xdr:cNvPr id="115170" name="グループ化 48">
          <a:extLst>
            <a:ext uri="{FF2B5EF4-FFF2-40B4-BE49-F238E27FC236}">
              <a16:creationId xmlns:a16="http://schemas.microsoft.com/office/drawing/2014/main" id="{277E3205-5508-7014-F695-A2F6A3B5491D}"/>
            </a:ext>
          </a:extLst>
        </xdr:cNvPr>
        <xdr:cNvGrpSpPr>
          <a:grpSpLocks/>
        </xdr:cNvGrpSpPr>
      </xdr:nvGrpSpPr>
      <xdr:grpSpPr bwMode="auto">
        <a:xfrm>
          <a:off x="10264140" y="8467725"/>
          <a:ext cx="510540" cy="314325"/>
          <a:chOff x="8961315" y="9401174"/>
          <a:chExt cx="572965" cy="361951"/>
        </a:xfrm>
      </xdr:grpSpPr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id="{E8A849FC-4160-2A0B-6871-A0F022570671}"/>
              </a:ext>
            </a:extLst>
          </xdr:cNvPr>
          <xdr:cNvSpPr/>
        </xdr:nvSpPr>
        <xdr:spPr>
          <a:xfrm>
            <a:off x="9030466" y="9401174"/>
            <a:ext cx="266725" cy="361951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BD81A0FD-C26C-215A-26A7-2EA8600F794D}"/>
              </a:ext>
            </a:extLst>
          </xdr:cNvPr>
          <xdr:cNvSpPr/>
        </xdr:nvSpPr>
        <xdr:spPr>
          <a:xfrm>
            <a:off x="8961315" y="9491662"/>
            <a:ext cx="572965" cy="23526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B.D</a:t>
            </a:r>
          </a:p>
        </xdr:txBody>
      </xdr:sp>
    </xdr:grpSp>
    <xdr:clientData/>
  </xdr:twoCellAnchor>
  <xdr:twoCellAnchor>
    <xdr:from>
      <xdr:col>17</xdr:col>
      <xdr:colOff>205740</xdr:colOff>
      <xdr:row>33</xdr:row>
      <xdr:rowOff>76200</xdr:rowOff>
    </xdr:from>
    <xdr:to>
      <xdr:col>17</xdr:col>
      <xdr:colOff>601980</xdr:colOff>
      <xdr:row>34</xdr:row>
      <xdr:rowOff>83820</xdr:rowOff>
    </xdr:to>
    <xdr:grpSp>
      <xdr:nvGrpSpPr>
        <xdr:cNvPr id="115171" name="グループ化 60">
          <a:extLst>
            <a:ext uri="{FF2B5EF4-FFF2-40B4-BE49-F238E27FC236}">
              <a16:creationId xmlns:a16="http://schemas.microsoft.com/office/drawing/2014/main" id="{485AFD03-DE71-4969-D865-BFAA20FB05D7}"/>
            </a:ext>
          </a:extLst>
        </xdr:cNvPr>
        <xdr:cNvGrpSpPr>
          <a:grpSpLocks/>
        </xdr:cNvGrpSpPr>
      </xdr:nvGrpSpPr>
      <xdr:grpSpPr bwMode="auto">
        <a:xfrm>
          <a:off x="10797540" y="8543925"/>
          <a:ext cx="396240" cy="245745"/>
          <a:chOff x="11334750" y="8715375"/>
          <a:chExt cx="438150" cy="247650"/>
        </a:xfrm>
      </xdr:grpSpPr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1C872F7F-2B7C-C580-162C-169A04D6FC51}"/>
              </a:ext>
            </a:extLst>
          </xdr:cNvPr>
          <xdr:cNvSpPr/>
        </xdr:nvSpPr>
        <xdr:spPr>
          <a:xfrm>
            <a:off x="11334750" y="8715375"/>
            <a:ext cx="4381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S.D</a:t>
            </a:r>
          </a:p>
        </xdr:txBody>
      </xdr:sp>
      <xdr:sp macro="" textlink="">
        <xdr:nvSpPr>
          <xdr:cNvPr id="37" name="楕円 36">
            <a:extLst>
              <a:ext uri="{FF2B5EF4-FFF2-40B4-BE49-F238E27FC236}">
                <a16:creationId xmlns:a16="http://schemas.microsoft.com/office/drawing/2014/main" id="{99A90776-1AAD-3CEE-3205-6406E8553ABE}"/>
              </a:ext>
            </a:extLst>
          </xdr:cNvPr>
          <xdr:cNvSpPr/>
        </xdr:nvSpPr>
        <xdr:spPr>
          <a:xfrm>
            <a:off x="11376880" y="8715375"/>
            <a:ext cx="235927" cy="239661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312420</xdr:colOff>
      <xdr:row>38</xdr:row>
      <xdr:rowOff>38100</xdr:rowOff>
    </xdr:from>
    <xdr:to>
      <xdr:col>13</xdr:col>
      <xdr:colOff>220980</xdr:colOff>
      <xdr:row>39</xdr:row>
      <xdr:rowOff>137160</xdr:rowOff>
    </xdr:to>
    <xdr:grpSp>
      <xdr:nvGrpSpPr>
        <xdr:cNvPr id="115172" name="グループ化 67">
          <a:extLst>
            <a:ext uri="{FF2B5EF4-FFF2-40B4-BE49-F238E27FC236}">
              <a16:creationId xmlns:a16="http://schemas.microsoft.com/office/drawing/2014/main" id="{44DCFEFF-EFDC-0D08-C953-5DF36BB74BE8}"/>
            </a:ext>
          </a:extLst>
        </xdr:cNvPr>
        <xdr:cNvGrpSpPr>
          <a:grpSpLocks/>
        </xdr:cNvGrpSpPr>
      </xdr:nvGrpSpPr>
      <xdr:grpSpPr bwMode="auto">
        <a:xfrm>
          <a:off x="7475220" y="9629775"/>
          <a:ext cx="594360" cy="375285"/>
          <a:chOff x="8791575" y="8943975"/>
          <a:chExt cx="590550" cy="371475"/>
        </a:xfrm>
      </xdr:grpSpPr>
      <xdr:sp macro="" textlink="">
        <xdr:nvSpPr>
          <xdr:cNvPr id="39" name="楕円 38">
            <a:extLst>
              <a:ext uri="{FF2B5EF4-FFF2-40B4-BE49-F238E27FC236}">
                <a16:creationId xmlns:a16="http://schemas.microsoft.com/office/drawing/2014/main" id="{BA6AB295-5AD9-F42B-3B44-DDDCCD115427}"/>
              </a:ext>
            </a:extLst>
          </xdr:cNvPr>
          <xdr:cNvSpPr/>
        </xdr:nvSpPr>
        <xdr:spPr>
          <a:xfrm>
            <a:off x="8800134" y="9133503"/>
            <a:ext cx="162615" cy="151622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" name="楕円 39">
            <a:extLst>
              <a:ext uri="{FF2B5EF4-FFF2-40B4-BE49-F238E27FC236}">
                <a16:creationId xmlns:a16="http://schemas.microsoft.com/office/drawing/2014/main" id="{5F5E275D-DF15-9273-2903-D6D9A51F484D}"/>
              </a:ext>
            </a:extLst>
          </xdr:cNvPr>
          <xdr:cNvSpPr/>
        </xdr:nvSpPr>
        <xdr:spPr>
          <a:xfrm>
            <a:off x="8971308" y="9118341"/>
            <a:ext cx="188291" cy="197109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914D652C-8B69-B738-1EFE-292853393B0F}"/>
              </a:ext>
            </a:extLst>
          </xdr:cNvPr>
          <xdr:cNvSpPr/>
        </xdr:nvSpPr>
        <xdr:spPr>
          <a:xfrm>
            <a:off x="8791575" y="8943975"/>
            <a:ext cx="590550" cy="25017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2Tom</a:t>
            </a:r>
          </a:p>
        </xdr:txBody>
      </xdr:sp>
    </xdr:grpSp>
    <xdr:clientData/>
  </xdr:twoCellAnchor>
  <xdr:twoCellAnchor>
    <xdr:from>
      <xdr:col>13</xdr:col>
      <xdr:colOff>205740</xdr:colOff>
      <xdr:row>37</xdr:row>
      <xdr:rowOff>106680</xdr:rowOff>
    </xdr:from>
    <xdr:to>
      <xdr:col>14</xdr:col>
      <xdr:colOff>106680</xdr:colOff>
      <xdr:row>39</xdr:row>
      <xdr:rowOff>160020</xdr:rowOff>
    </xdr:to>
    <xdr:grpSp>
      <xdr:nvGrpSpPr>
        <xdr:cNvPr id="115173" name="グループ化 72">
          <a:extLst>
            <a:ext uri="{FF2B5EF4-FFF2-40B4-BE49-F238E27FC236}">
              <a16:creationId xmlns:a16="http://schemas.microsoft.com/office/drawing/2014/main" id="{21ED1322-32AB-4BEB-F2C2-0B344D3D9DEB}"/>
            </a:ext>
          </a:extLst>
        </xdr:cNvPr>
        <xdr:cNvGrpSpPr>
          <a:grpSpLocks/>
        </xdr:cNvGrpSpPr>
      </xdr:nvGrpSpPr>
      <xdr:grpSpPr bwMode="auto">
        <a:xfrm>
          <a:off x="8054340" y="9526905"/>
          <a:ext cx="586740" cy="501015"/>
          <a:chOff x="8543924" y="9182100"/>
          <a:chExt cx="561975" cy="495301"/>
        </a:xfrm>
      </xdr:grpSpPr>
      <xdr:sp macro="" textlink="">
        <xdr:nvSpPr>
          <xdr:cNvPr id="43" name="楕円 42">
            <a:extLst>
              <a:ext uri="{FF2B5EF4-FFF2-40B4-BE49-F238E27FC236}">
                <a16:creationId xmlns:a16="http://schemas.microsoft.com/office/drawing/2014/main" id="{26832C18-0AC8-74EE-12E7-BF0E5F3E4BC7}"/>
              </a:ext>
            </a:extLst>
          </xdr:cNvPr>
          <xdr:cNvSpPr/>
        </xdr:nvSpPr>
        <xdr:spPr>
          <a:xfrm>
            <a:off x="8568717" y="9372600"/>
            <a:ext cx="173551" cy="14478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楕円 43">
            <a:extLst>
              <a:ext uri="{FF2B5EF4-FFF2-40B4-BE49-F238E27FC236}">
                <a16:creationId xmlns:a16="http://schemas.microsoft.com/office/drawing/2014/main" id="{6AF19D6D-D416-5F94-6DBD-31C4715FC0F4}"/>
              </a:ext>
            </a:extLst>
          </xdr:cNvPr>
          <xdr:cNvSpPr/>
        </xdr:nvSpPr>
        <xdr:spPr>
          <a:xfrm>
            <a:off x="8742268" y="9372600"/>
            <a:ext cx="165287" cy="14478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" name="楕円 44">
            <a:extLst>
              <a:ext uri="{FF2B5EF4-FFF2-40B4-BE49-F238E27FC236}">
                <a16:creationId xmlns:a16="http://schemas.microsoft.com/office/drawing/2014/main" id="{1A93F917-01C7-D64A-2453-73C1A3DE8B20}"/>
              </a:ext>
            </a:extLst>
          </xdr:cNvPr>
          <xdr:cNvSpPr/>
        </xdr:nvSpPr>
        <xdr:spPr>
          <a:xfrm>
            <a:off x="8568717" y="9525001"/>
            <a:ext cx="173551" cy="15240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" name="楕円 45">
            <a:extLst>
              <a:ext uri="{FF2B5EF4-FFF2-40B4-BE49-F238E27FC236}">
                <a16:creationId xmlns:a16="http://schemas.microsoft.com/office/drawing/2014/main" id="{56A4BB13-D366-2685-7CFA-4FF1D71D8DF9}"/>
              </a:ext>
            </a:extLst>
          </xdr:cNvPr>
          <xdr:cNvSpPr/>
        </xdr:nvSpPr>
        <xdr:spPr>
          <a:xfrm>
            <a:off x="8742268" y="9525001"/>
            <a:ext cx="165287" cy="15240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629551E2-503F-E2C0-85F2-662CF32BB195}"/>
              </a:ext>
            </a:extLst>
          </xdr:cNvPr>
          <xdr:cNvSpPr/>
        </xdr:nvSpPr>
        <xdr:spPr>
          <a:xfrm>
            <a:off x="8543924" y="9182100"/>
            <a:ext cx="561975" cy="25146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4Tom</a:t>
            </a:r>
          </a:p>
        </xdr:txBody>
      </xdr:sp>
    </xdr:grpSp>
    <xdr:clientData/>
  </xdr:twoCellAnchor>
  <xdr:twoCellAnchor>
    <xdr:from>
      <xdr:col>13</xdr:col>
      <xdr:colOff>594360</xdr:colOff>
      <xdr:row>38</xdr:row>
      <xdr:rowOff>76200</xdr:rowOff>
    </xdr:from>
    <xdr:to>
      <xdr:col>14</xdr:col>
      <xdr:colOff>449580</xdr:colOff>
      <xdr:row>39</xdr:row>
      <xdr:rowOff>137160</xdr:rowOff>
    </xdr:to>
    <xdr:grpSp>
      <xdr:nvGrpSpPr>
        <xdr:cNvPr id="115174" name="グループ化 86">
          <a:extLst>
            <a:ext uri="{FF2B5EF4-FFF2-40B4-BE49-F238E27FC236}">
              <a16:creationId xmlns:a16="http://schemas.microsoft.com/office/drawing/2014/main" id="{10447A3C-4242-D427-23B2-5132B3E0C07E}"/>
            </a:ext>
          </a:extLst>
        </xdr:cNvPr>
        <xdr:cNvGrpSpPr>
          <a:grpSpLocks/>
        </xdr:cNvGrpSpPr>
      </xdr:nvGrpSpPr>
      <xdr:grpSpPr bwMode="auto">
        <a:xfrm>
          <a:off x="8442960" y="9667875"/>
          <a:ext cx="541020" cy="337185"/>
          <a:chOff x="8934449" y="9725025"/>
          <a:chExt cx="523875" cy="333376"/>
        </a:xfrm>
      </xdr:grpSpPr>
      <xdr:sp macro="" textlink="">
        <xdr:nvSpPr>
          <xdr:cNvPr id="49" name="楕円 48">
            <a:extLst>
              <a:ext uri="{FF2B5EF4-FFF2-40B4-BE49-F238E27FC236}">
                <a16:creationId xmlns:a16="http://schemas.microsoft.com/office/drawing/2014/main" id="{23AAB7CE-2694-BE7A-02CB-524BB87BF4A3}"/>
              </a:ext>
            </a:extLst>
          </xdr:cNvPr>
          <xdr:cNvSpPr/>
        </xdr:nvSpPr>
        <xdr:spPr>
          <a:xfrm>
            <a:off x="9052743" y="9906866"/>
            <a:ext cx="160542" cy="151535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02F18556-3389-9F60-66D4-D4DF1DB5D9BC}"/>
              </a:ext>
            </a:extLst>
          </xdr:cNvPr>
          <xdr:cNvSpPr/>
        </xdr:nvSpPr>
        <xdr:spPr>
          <a:xfrm>
            <a:off x="8934449" y="9725025"/>
            <a:ext cx="523875" cy="250032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1Tom</a:t>
            </a:r>
          </a:p>
        </xdr:txBody>
      </xdr:sp>
    </xdr:grpSp>
    <xdr:clientData/>
  </xdr:twoCellAnchor>
  <xdr:twoCellAnchor>
    <xdr:from>
      <xdr:col>14</xdr:col>
      <xdr:colOff>403860</xdr:colOff>
      <xdr:row>37</xdr:row>
      <xdr:rowOff>152400</xdr:rowOff>
    </xdr:from>
    <xdr:to>
      <xdr:col>15</xdr:col>
      <xdr:colOff>464820</xdr:colOff>
      <xdr:row>39</xdr:row>
      <xdr:rowOff>144780</xdr:rowOff>
    </xdr:to>
    <xdr:grpSp>
      <xdr:nvGrpSpPr>
        <xdr:cNvPr id="115175" name="グループ化 90">
          <a:extLst>
            <a:ext uri="{FF2B5EF4-FFF2-40B4-BE49-F238E27FC236}">
              <a16:creationId xmlns:a16="http://schemas.microsoft.com/office/drawing/2014/main" id="{EFF7AB7F-E101-E70B-3A1D-C7973A0B4F38}"/>
            </a:ext>
          </a:extLst>
        </xdr:cNvPr>
        <xdr:cNvGrpSpPr>
          <a:grpSpLocks/>
        </xdr:cNvGrpSpPr>
      </xdr:nvGrpSpPr>
      <xdr:grpSpPr bwMode="auto">
        <a:xfrm>
          <a:off x="8938260" y="9572625"/>
          <a:ext cx="746760" cy="440055"/>
          <a:chOff x="9277350" y="9648825"/>
          <a:chExt cx="752475" cy="438151"/>
        </a:xfrm>
      </xdr:grpSpPr>
      <xdr:sp macro="" textlink="">
        <xdr:nvSpPr>
          <xdr:cNvPr id="52" name="楕円 51">
            <a:extLst>
              <a:ext uri="{FF2B5EF4-FFF2-40B4-BE49-F238E27FC236}">
                <a16:creationId xmlns:a16="http://schemas.microsoft.com/office/drawing/2014/main" id="{B638AC5E-9B19-370A-B36B-2E7358AC3B5C}"/>
              </a:ext>
            </a:extLst>
          </xdr:cNvPr>
          <xdr:cNvSpPr/>
        </xdr:nvSpPr>
        <xdr:spPr>
          <a:xfrm>
            <a:off x="9277350" y="9933239"/>
            <a:ext cx="160641" cy="153737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" name="楕円 52">
            <a:extLst>
              <a:ext uri="{FF2B5EF4-FFF2-40B4-BE49-F238E27FC236}">
                <a16:creationId xmlns:a16="http://schemas.microsoft.com/office/drawing/2014/main" id="{B783171D-1D79-045B-747F-F32253DE6603}"/>
              </a:ext>
            </a:extLst>
          </xdr:cNvPr>
          <xdr:cNvSpPr/>
        </xdr:nvSpPr>
        <xdr:spPr>
          <a:xfrm>
            <a:off x="9412626" y="9840996"/>
            <a:ext cx="160641" cy="153737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" name="楕円 53">
            <a:extLst>
              <a:ext uri="{FF2B5EF4-FFF2-40B4-BE49-F238E27FC236}">
                <a16:creationId xmlns:a16="http://schemas.microsoft.com/office/drawing/2014/main" id="{ABE46214-5019-8B47-95D6-302CA9C29818}"/>
              </a:ext>
            </a:extLst>
          </xdr:cNvPr>
          <xdr:cNvSpPr/>
        </xdr:nvSpPr>
        <xdr:spPr>
          <a:xfrm>
            <a:off x="9573267" y="9840996"/>
            <a:ext cx="160641" cy="153737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" name="楕円 54">
            <a:extLst>
              <a:ext uri="{FF2B5EF4-FFF2-40B4-BE49-F238E27FC236}">
                <a16:creationId xmlns:a16="http://schemas.microsoft.com/office/drawing/2014/main" id="{E57DB04B-5E52-5E07-F4AD-B21379BA5BE0}"/>
              </a:ext>
            </a:extLst>
          </xdr:cNvPr>
          <xdr:cNvSpPr/>
        </xdr:nvSpPr>
        <xdr:spPr>
          <a:xfrm>
            <a:off x="9716998" y="9933239"/>
            <a:ext cx="160641" cy="153737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7484C6EA-6871-6A1A-9ACF-80D0A399E1CF}"/>
              </a:ext>
            </a:extLst>
          </xdr:cNvPr>
          <xdr:cNvSpPr/>
        </xdr:nvSpPr>
        <xdr:spPr>
          <a:xfrm>
            <a:off x="9361898" y="9648825"/>
            <a:ext cx="667927" cy="24598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4.Tom</a:t>
            </a:r>
          </a:p>
        </xdr:txBody>
      </xdr:sp>
    </xdr:grpSp>
    <xdr:clientData/>
  </xdr:twoCellAnchor>
  <xdr:twoCellAnchor>
    <xdr:from>
      <xdr:col>11</xdr:col>
      <xdr:colOff>167640</xdr:colOff>
      <xdr:row>37</xdr:row>
      <xdr:rowOff>68580</xdr:rowOff>
    </xdr:from>
    <xdr:to>
      <xdr:col>12</xdr:col>
      <xdr:colOff>236220</xdr:colOff>
      <xdr:row>38</xdr:row>
      <xdr:rowOff>144780</xdr:rowOff>
    </xdr:to>
    <xdr:grpSp>
      <xdr:nvGrpSpPr>
        <xdr:cNvPr id="115176" name="グループ化 102">
          <a:extLst>
            <a:ext uri="{FF2B5EF4-FFF2-40B4-BE49-F238E27FC236}">
              <a16:creationId xmlns:a16="http://schemas.microsoft.com/office/drawing/2014/main" id="{9DA68ED5-EDB1-4F5F-167D-474F13AE7B09}"/>
            </a:ext>
          </a:extLst>
        </xdr:cNvPr>
        <xdr:cNvGrpSpPr>
          <a:grpSpLocks/>
        </xdr:cNvGrpSpPr>
      </xdr:nvGrpSpPr>
      <xdr:grpSpPr bwMode="auto">
        <a:xfrm>
          <a:off x="6644640" y="9488805"/>
          <a:ext cx="754380" cy="247650"/>
          <a:chOff x="10620375" y="8486775"/>
          <a:chExt cx="762000" cy="247650"/>
        </a:xfrm>
      </xdr:grpSpPr>
      <xdr:sp macro="" textlink="">
        <xdr:nvSpPr>
          <xdr:cNvPr id="58" name="正方形/長方形 57">
            <a:extLst>
              <a:ext uri="{FF2B5EF4-FFF2-40B4-BE49-F238E27FC236}">
                <a16:creationId xmlns:a16="http://schemas.microsoft.com/office/drawing/2014/main" id="{0CF325F3-729A-B072-BDE1-7F60E69EA19C}"/>
              </a:ext>
            </a:extLst>
          </xdr:cNvPr>
          <xdr:cNvSpPr/>
        </xdr:nvSpPr>
        <xdr:spPr>
          <a:xfrm>
            <a:off x="10679642" y="8517731"/>
            <a:ext cx="389467" cy="177998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84D962F9-BC11-F32B-9F33-7C615C59296A}"/>
              </a:ext>
            </a:extLst>
          </xdr:cNvPr>
          <xdr:cNvSpPr/>
        </xdr:nvSpPr>
        <xdr:spPr>
          <a:xfrm>
            <a:off x="10620375" y="8486775"/>
            <a:ext cx="7620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altLang="ja-JP" sz="8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Chimes</a:t>
            </a:r>
            <a:endParaRPr kumimoji="1" lang="en-US" altLang="ja-JP" sz="8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18</xdr:col>
      <xdr:colOff>502920</xdr:colOff>
      <xdr:row>37</xdr:row>
      <xdr:rowOff>38100</xdr:rowOff>
    </xdr:from>
    <xdr:to>
      <xdr:col>19</xdr:col>
      <xdr:colOff>457200</xdr:colOff>
      <xdr:row>40</xdr:row>
      <xdr:rowOff>0</xdr:rowOff>
    </xdr:to>
    <xdr:grpSp>
      <xdr:nvGrpSpPr>
        <xdr:cNvPr id="115177" name="グループ化 98">
          <a:extLst>
            <a:ext uri="{FF2B5EF4-FFF2-40B4-BE49-F238E27FC236}">
              <a16:creationId xmlns:a16="http://schemas.microsoft.com/office/drawing/2014/main" id="{573D3ECC-4BCC-057E-7C1D-7B0FEE0ABE53}"/>
            </a:ext>
          </a:extLst>
        </xdr:cNvPr>
        <xdr:cNvGrpSpPr>
          <a:grpSpLocks/>
        </xdr:cNvGrpSpPr>
      </xdr:nvGrpSpPr>
      <xdr:grpSpPr bwMode="auto">
        <a:xfrm>
          <a:off x="11780520" y="9458325"/>
          <a:ext cx="640080" cy="619125"/>
          <a:chOff x="11039475" y="9124951"/>
          <a:chExt cx="628650" cy="685799"/>
        </a:xfrm>
      </xdr:grpSpPr>
      <xdr:pic>
        <xdr:nvPicPr>
          <xdr:cNvPr id="115239" name="図 111" descr="「ドラムセット表...」の画像検索結果">
            <a:extLst>
              <a:ext uri="{FF2B5EF4-FFF2-40B4-BE49-F238E27FC236}">
                <a16:creationId xmlns:a16="http://schemas.microsoft.com/office/drawing/2014/main" id="{62EA2E25-6D7A-1E6B-F22A-5B3CFFDF878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39475" y="9124951"/>
            <a:ext cx="609600" cy="6096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C0F3241D-1C40-47BF-6829-452ADE20F948}"/>
              </a:ext>
            </a:extLst>
          </xdr:cNvPr>
          <xdr:cNvSpPr/>
        </xdr:nvSpPr>
        <xdr:spPr>
          <a:xfrm>
            <a:off x="11156823" y="9570720"/>
            <a:ext cx="511302" cy="240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Dr.set</a:t>
            </a:r>
          </a:p>
        </xdr:txBody>
      </xdr:sp>
    </xdr:grpSp>
    <xdr:clientData/>
  </xdr:twoCellAnchor>
  <xdr:twoCellAnchor>
    <xdr:from>
      <xdr:col>17</xdr:col>
      <xdr:colOff>541020</xdr:colOff>
      <xdr:row>38</xdr:row>
      <xdr:rowOff>45720</xdr:rowOff>
    </xdr:from>
    <xdr:to>
      <xdr:col>18</xdr:col>
      <xdr:colOff>571500</xdr:colOff>
      <xdr:row>39</xdr:row>
      <xdr:rowOff>152400</xdr:rowOff>
    </xdr:to>
    <xdr:grpSp>
      <xdr:nvGrpSpPr>
        <xdr:cNvPr id="115178" name="グループ化 113">
          <a:extLst>
            <a:ext uri="{FF2B5EF4-FFF2-40B4-BE49-F238E27FC236}">
              <a16:creationId xmlns:a16="http://schemas.microsoft.com/office/drawing/2014/main" id="{F7DEFD43-48F0-FE74-0388-EA4EF5EBC0F0}"/>
            </a:ext>
          </a:extLst>
        </xdr:cNvPr>
        <xdr:cNvGrpSpPr>
          <a:grpSpLocks/>
        </xdr:cNvGrpSpPr>
      </xdr:nvGrpSpPr>
      <xdr:grpSpPr bwMode="auto">
        <a:xfrm>
          <a:off x="11132820" y="9637395"/>
          <a:ext cx="716280" cy="382905"/>
          <a:chOff x="10125075" y="9696450"/>
          <a:chExt cx="723900" cy="381000"/>
        </a:xfrm>
      </xdr:grpSpPr>
      <xdr:sp macro="" textlink="">
        <xdr:nvSpPr>
          <xdr:cNvPr id="64" name="楕円 63">
            <a:extLst>
              <a:ext uri="{FF2B5EF4-FFF2-40B4-BE49-F238E27FC236}">
                <a16:creationId xmlns:a16="http://schemas.microsoft.com/office/drawing/2014/main" id="{BAC80011-3EE1-7BEC-518B-408324C70CA0}"/>
              </a:ext>
            </a:extLst>
          </xdr:cNvPr>
          <xdr:cNvSpPr/>
        </xdr:nvSpPr>
        <xdr:spPr>
          <a:xfrm>
            <a:off x="10210240" y="9917430"/>
            <a:ext cx="161813" cy="15240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" name="楕円 64">
            <a:extLst>
              <a:ext uri="{FF2B5EF4-FFF2-40B4-BE49-F238E27FC236}">
                <a16:creationId xmlns:a16="http://schemas.microsoft.com/office/drawing/2014/main" id="{E3018B79-79E1-59CE-FFA1-BDBA24AE1A45}"/>
              </a:ext>
            </a:extLst>
          </xdr:cNvPr>
          <xdr:cNvSpPr/>
        </xdr:nvSpPr>
        <xdr:spPr>
          <a:xfrm>
            <a:off x="10372053" y="9879330"/>
            <a:ext cx="187362" cy="19812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id="{0DFC2903-9B94-3B92-B3FF-8A0EED66600B}"/>
              </a:ext>
            </a:extLst>
          </xdr:cNvPr>
          <xdr:cNvSpPr/>
        </xdr:nvSpPr>
        <xdr:spPr>
          <a:xfrm>
            <a:off x="10125075" y="9696450"/>
            <a:ext cx="723900" cy="25146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Timbales</a:t>
            </a:r>
          </a:p>
        </xdr:txBody>
      </xdr:sp>
    </xdr:grpSp>
    <xdr:clientData/>
  </xdr:twoCellAnchor>
  <xdr:twoCellAnchor>
    <xdr:from>
      <xdr:col>17</xdr:col>
      <xdr:colOff>601980</xdr:colOff>
      <xdr:row>33</xdr:row>
      <xdr:rowOff>0</xdr:rowOff>
    </xdr:from>
    <xdr:to>
      <xdr:col>18</xdr:col>
      <xdr:colOff>464820</xdr:colOff>
      <xdr:row>34</xdr:row>
      <xdr:rowOff>76200</xdr:rowOff>
    </xdr:to>
    <xdr:grpSp>
      <xdr:nvGrpSpPr>
        <xdr:cNvPr id="115179" name="グループ化 117">
          <a:extLst>
            <a:ext uri="{FF2B5EF4-FFF2-40B4-BE49-F238E27FC236}">
              <a16:creationId xmlns:a16="http://schemas.microsoft.com/office/drawing/2014/main" id="{3961CDC2-0790-084E-FFF7-B56452CF13EF}"/>
            </a:ext>
          </a:extLst>
        </xdr:cNvPr>
        <xdr:cNvGrpSpPr>
          <a:grpSpLocks/>
        </xdr:cNvGrpSpPr>
      </xdr:nvGrpSpPr>
      <xdr:grpSpPr bwMode="auto">
        <a:xfrm>
          <a:off x="11193780" y="8467725"/>
          <a:ext cx="548640" cy="314325"/>
          <a:chOff x="10915650" y="9715500"/>
          <a:chExt cx="533400" cy="361950"/>
        </a:xfrm>
      </xdr:grpSpPr>
      <xdr:sp macro="" textlink="">
        <xdr:nvSpPr>
          <xdr:cNvPr id="68" name="楕円 67">
            <a:extLst>
              <a:ext uri="{FF2B5EF4-FFF2-40B4-BE49-F238E27FC236}">
                <a16:creationId xmlns:a16="http://schemas.microsoft.com/office/drawing/2014/main" id="{F628EB42-E76C-8F73-5860-2A3EC64C619F}"/>
              </a:ext>
            </a:extLst>
          </xdr:cNvPr>
          <xdr:cNvSpPr/>
        </xdr:nvSpPr>
        <xdr:spPr>
          <a:xfrm>
            <a:off x="11042650" y="9905524"/>
            <a:ext cx="169333" cy="171926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E5E9F037-DD70-9AE3-D615-EB3F3D21748D}"/>
              </a:ext>
            </a:extLst>
          </xdr:cNvPr>
          <xdr:cNvSpPr/>
        </xdr:nvSpPr>
        <xdr:spPr>
          <a:xfrm>
            <a:off x="10915650" y="9715500"/>
            <a:ext cx="533400" cy="25336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S.Cym</a:t>
            </a:r>
          </a:p>
        </xdr:txBody>
      </xdr:sp>
    </xdr:grpSp>
    <xdr:clientData/>
  </xdr:twoCellAnchor>
  <xdr:twoCellAnchor>
    <xdr:from>
      <xdr:col>18</xdr:col>
      <xdr:colOff>403860</xdr:colOff>
      <xdr:row>33</xdr:row>
      <xdr:rowOff>0</xdr:rowOff>
    </xdr:from>
    <xdr:to>
      <xdr:col>19</xdr:col>
      <xdr:colOff>289560</xdr:colOff>
      <xdr:row>34</xdr:row>
      <xdr:rowOff>60960</xdr:rowOff>
    </xdr:to>
    <xdr:grpSp>
      <xdr:nvGrpSpPr>
        <xdr:cNvPr id="115180" name="グループ化 123">
          <a:extLst>
            <a:ext uri="{FF2B5EF4-FFF2-40B4-BE49-F238E27FC236}">
              <a16:creationId xmlns:a16="http://schemas.microsoft.com/office/drawing/2014/main" id="{E9B559BF-938C-A4C7-1854-677BC6F2B7DF}"/>
            </a:ext>
          </a:extLst>
        </xdr:cNvPr>
        <xdr:cNvGrpSpPr>
          <a:grpSpLocks/>
        </xdr:cNvGrpSpPr>
      </xdr:nvGrpSpPr>
      <xdr:grpSpPr bwMode="auto">
        <a:xfrm>
          <a:off x="11681460" y="8467725"/>
          <a:ext cx="571500" cy="299085"/>
          <a:chOff x="10791825" y="8934450"/>
          <a:chExt cx="561975" cy="409575"/>
        </a:xfrm>
      </xdr:grpSpPr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836B429C-7ADE-2176-0B73-E9705CB4CBFD}"/>
              </a:ext>
            </a:extLst>
          </xdr:cNvPr>
          <xdr:cNvSpPr/>
        </xdr:nvSpPr>
        <xdr:spPr>
          <a:xfrm>
            <a:off x="10928061" y="9139238"/>
            <a:ext cx="42574" cy="204788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4221F840-CBBF-550B-CE47-DB3A7A4B2D68}"/>
              </a:ext>
            </a:extLst>
          </xdr:cNvPr>
          <xdr:cNvSpPr/>
        </xdr:nvSpPr>
        <xdr:spPr>
          <a:xfrm>
            <a:off x="11021724" y="9139238"/>
            <a:ext cx="42574" cy="204788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3" name="正方形/長方形 72">
            <a:extLst>
              <a:ext uri="{FF2B5EF4-FFF2-40B4-BE49-F238E27FC236}">
                <a16:creationId xmlns:a16="http://schemas.microsoft.com/office/drawing/2014/main" id="{D61957E0-F6B4-01DE-5913-27DAF5BDF774}"/>
              </a:ext>
            </a:extLst>
          </xdr:cNvPr>
          <xdr:cNvSpPr/>
        </xdr:nvSpPr>
        <xdr:spPr>
          <a:xfrm>
            <a:off x="10791825" y="8934450"/>
            <a:ext cx="561975" cy="24790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C.Cym</a:t>
            </a:r>
          </a:p>
        </xdr:txBody>
      </xdr:sp>
    </xdr:grpSp>
    <xdr:clientData/>
  </xdr:twoCellAnchor>
  <xdr:twoCellAnchor>
    <xdr:from>
      <xdr:col>12</xdr:col>
      <xdr:colOff>198120</xdr:colOff>
      <xdr:row>35</xdr:row>
      <xdr:rowOff>83820</xdr:rowOff>
    </xdr:from>
    <xdr:to>
      <xdr:col>13</xdr:col>
      <xdr:colOff>167640</xdr:colOff>
      <xdr:row>36</xdr:row>
      <xdr:rowOff>175260</xdr:rowOff>
    </xdr:to>
    <xdr:grpSp>
      <xdr:nvGrpSpPr>
        <xdr:cNvPr id="115181" name="グループ化 126">
          <a:extLst>
            <a:ext uri="{FF2B5EF4-FFF2-40B4-BE49-F238E27FC236}">
              <a16:creationId xmlns:a16="http://schemas.microsoft.com/office/drawing/2014/main" id="{BE38BA7F-31EE-89C5-8C7B-99850EE5ECBF}"/>
            </a:ext>
          </a:extLst>
        </xdr:cNvPr>
        <xdr:cNvGrpSpPr>
          <a:grpSpLocks/>
        </xdr:cNvGrpSpPr>
      </xdr:nvGrpSpPr>
      <xdr:grpSpPr bwMode="auto">
        <a:xfrm>
          <a:off x="7360920" y="9027795"/>
          <a:ext cx="655320" cy="329565"/>
          <a:chOff x="10753724" y="9601201"/>
          <a:chExt cx="657225" cy="333374"/>
        </a:xfrm>
      </xdr:grpSpPr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CE9B8B79-8379-837D-D1D3-867C5A124BFB}"/>
              </a:ext>
            </a:extLst>
          </xdr:cNvPr>
          <xdr:cNvSpPr/>
        </xdr:nvSpPr>
        <xdr:spPr>
          <a:xfrm>
            <a:off x="10890290" y="9791700"/>
            <a:ext cx="264597" cy="14287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E456BF44-63D8-4804-C72F-D93B7E0AE52A}"/>
              </a:ext>
            </a:extLst>
          </xdr:cNvPr>
          <xdr:cNvSpPr/>
        </xdr:nvSpPr>
        <xdr:spPr>
          <a:xfrm>
            <a:off x="10753724" y="9601201"/>
            <a:ext cx="657225" cy="182562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Per.Table</a:t>
            </a:r>
          </a:p>
        </xdr:txBody>
      </xdr:sp>
    </xdr:grpSp>
    <xdr:clientData/>
  </xdr:twoCellAnchor>
  <xdr:twoCellAnchor>
    <xdr:from>
      <xdr:col>16</xdr:col>
      <xdr:colOff>114300</xdr:colOff>
      <xdr:row>36</xdr:row>
      <xdr:rowOff>7620</xdr:rowOff>
    </xdr:from>
    <xdr:to>
      <xdr:col>17</xdr:col>
      <xdr:colOff>121920</xdr:colOff>
      <xdr:row>38</xdr:row>
      <xdr:rowOff>7620</xdr:rowOff>
    </xdr:to>
    <xdr:grpSp>
      <xdr:nvGrpSpPr>
        <xdr:cNvPr id="115182" name="グループ化 137">
          <a:extLst>
            <a:ext uri="{FF2B5EF4-FFF2-40B4-BE49-F238E27FC236}">
              <a16:creationId xmlns:a16="http://schemas.microsoft.com/office/drawing/2014/main" id="{17C7C689-78B6-E5FC-D6B4-DB82D80EC9E7}"/>
            </a:ext>
          </a:extLst>
        </xdr:cNvPr>
        <xdr:cNvGrpSpPr>
          <a:grpSpLocks/>
        </xdr:cNvGrpSpPr>
      </xdr:nvGrpSpPr>
      <xdr:grpSpPr bwMode="auto">
        <a:xfrm>
          <a:off x="10020300" y="9189720"/>
          <a:ext cx="693420" cy="409575"/>
          <a:chOff x="15317986" y="8868169"/>
          <a:chExt cx="695199" cy="402074"/>
        </a:xfrm>
      </xdr:grpSpPr>
      <xdr:grpSp>
        <xdr:nvGrpSpPr>
          <xdr:cNvPr id="115225" name="グループ化 134">
            <a:extLst>
              <a:ext uri="{FF2B5EF4-FFF2-40B4-BE49-F238E27FC236}">
                <a16:creationId xmlns:a16="http://schemas.microsoft.com/office/drawing/2014/main" id="{8D386F0A-3EC7-2D09-7FA3-344700F3E4DA}"/>
              </a:ext>
            </a:extLst>
          </xdr:cNvPr>
          <xdr:cNvGrpSpPr>
            <a:grpSpLocks/>
          </xdr:cNvGrpSpPr>
        </xdr:nvGrpSpPr>
        <xdr:grpSpPr bwMode="auto">
          <a:xfrm rot="-3968391">
            <a:off x="15513976" y="8771034"/>
            <a:ext cx="303219" cy="695199"/>
            <a:chOff x="8830304" y="9208118"/>
            <a:chExt cx="357643" cy="695199"/>
          </a:xfrm>
        </xdr:grpSpPr>
        <xdr:sp macro="" textlink="">
          <xdr:nvSpPr>
            <xdr:cNvPr id="80" name="正方形/長方形 79">
              <a:extLst>
                <a:ext uri="{FF2B5EF4-FFF2-40B4-BE49-F238E27FC236}">
                  <a16:creationId xmlns:a16="http://schemas.microsoft.com/office/drawing/2014/main" id="{35C99359-D696-0400-EABB-565840BAA946}"/>
                </a:ext>
              </a:extLst>
            </xdr:cNvPr>
            <xdr:cNvSpPr/>
          </xdr:nvSpPr>
          <xdr:spPr>
            <a:xfrm>
              <a:off x="9164509" y="9224418"/>
              <a:ext cx="109440" cy="313687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endParaRPr lang="ja-JP" altLang="en-US"/>
            </a:p>
          </xdr:txBody>
        </xdr:sp>
        <xdr:sp macro="" textlink="">
          <xdr:nvSpPr>
            <xdr:cNvPr id="81" name="正方形/長方形 80">
              <a:extLst>
                <a:ext uri="{FF2B5EF4-FFF2-40B4-BE49-F238E27FC236}">
                  <a16:creationId xmlns:a16="http://schemas.microsoft.com/office/drawing/2014/main" id="{0C2CE365-00C1-3C41-BB7F-23827A9F8A96}"/>
                </a:ext>
              </a:extLst>
            </xdr:cNvPr>
            <xdr:cNvSpPr/>
          </xdr:nvSpPr>
          <xdr:spPr>
            <a:xfrm rot="4093450">
              <a:off x="8726712" y="9266590"/>
              <a:ext cx="695199" cy="228001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kumimoji="1" lang="en-US" altLang="ja-JP" sz="800">
                  <a:solidFill>
                    <a:schemeClr val="tx1"/>
                  </a:solidFill>
                </a:rPr>
                <a:t>Harp</a:t>
              </a:r>
            </a:p>
          </xdr:txBody>
        </xdr:sp>
      </xdr:grpSp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75057A5E-2237-BFDA-FF8A-76CCFD1E821B}"/>
              </a:ext>
            </a:extLst>
          </xdr:cNvPr>
          <xdr:cNvSpPr/>
        </xdr:nvSpPr>
        <xdr:spPr>
          <a:xfrm rot="1397935">
            <a:off x="15428200" y="8868169"/>
            <a:ext cx="93258" cy="115983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r>
              <a:rPr lang="ja-JP" altLang="en-US"/>
              <a:t>１１１</a:t>
            </a:r>
          </a:p>
        </xdr:txBody>
      </xdr:sp>
    </xdr:grpSp>
    <xdr:clientData/>
  </xdr:twoCellAnchor>
  <xdr:twoCellAnchor>
    <xdr:from>
      <xdr:col>19</xdr:col>
      <xdr:colOff>152400</xdr:colOff>
      <xdr:row>33</xdr:row>
      <xdr:rowOff>0</xdr:rowOff>
    </xdr:from>
    <xdr:to>
      <xdr:col>20</xdr:col>
      <xdr:colOff>53340</xdr:colOff>
      <xdr:row>34</xdr:row>
      <xdr:rowOff>60960</xdr:rowOff>
    </xdr:to>
    <xdr:grpSp>
      <xdr:nvGrpSpPr>
        <xdr:cNvPr id="115183" name="グループ化 138">
          <a:extLst>
            <a:ext uri="{FF2B5EF4-FFF2-40B4-BE49-F238E27FC236}">
              <a16:creationId xmlns:a16="http://schemas.microsoft.com/office/drawing/2014/main" id="{83291A46-71DC-A3EC-4510-9AF14AA24F35}"/>
            </a:ext>
          </a:extLst>
        </xdr:cNvPr>
        <xdr:cNvGrpSpPr>
          <a:grpSpLocks/>
        </xdr:cNvGrpSpPr>
      </xdr:nvGrpSpPr>
      <xdr:grpSpPr bwMode="auto">
        <a:xfrm>
          <a:off x="12115800" y="8467725"/>
          <a:ext cx="586740" cy="299085"/>
          <a:chOff x="15449548" y="9125724"/>
          <a:chExt cx="571502" cy="342127"/>
        </a:xfrm>
      </xdr:grpSpPr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351F2903-8661-E518-E01F-9DA7B21F9376}"/>
              </a:ext>
            </a:extLst>
          </xdr:cNvPr>
          <xdr:cNvSpPr/>
        </xdr:nvSpPr>
        <xdr:spPr>
          <a:xfrm>
            <a:off x="15449548" y="9125724"/>
            <a:ext cx="571502" cy="23408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Hi-Hat</a:t>
            </a:r>
          </a:p>
        </xdr:txBody>
      </xdr:sp>
      <xdr:sp macro="" textlink="">
        <xdr:nvSpPr>
          <xdr:cNvPr id="84" name="楕円 83">
            <a:extLst>
              <a:ext uri="{FF2B5EF4-FFF2-40B4-BE49-F238E27FC236}">
                <a16:creationId xmlns:a16="http://schemas.microsoft.com/office/drawing/2014/main" id="{A84218D1-1266-48E6-4F46-D6A9ECDB4C1E}"/>
              </a:ext>
            </a:extLst>
          </xdr:cNvPr>
          <xdr:cNvSpPr/>
        </xdr:nvSpPr>
        <xdr:spPr>
          <a:xfrm>
            <a:off x="15592424" y="9314794"/>
            <a:ext cx="159684" cy="153057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18</xdr:col>
      <xdr:colOff>579120</xdr:colOff>
      <xdr:row>35</xdr:row>
      <xdr:rowOff>144780</xdr:rowOff>
    </xdr:from>
    <xdr:to>
      <xdr:col>19</xdr:col>
      <xdr:colOff>556260</xdr:colOff>
      <xdr:row>36</xdr:row>
      <xdr:rowOff>213360</xdr:rowOff>
    </xdr:to>
    <xdr:grpSp>
      <xdr:nvGrpSpPr>
        <xdr:cNvPr id="115184" name="グループ化 144">
          <a:extLst>
            <a:ext uri="{FF2B5EF4-FFF2-40B4-BE49-F238E27FC236}">
              <a16:creationId xmlns:a16="http://schemas.microsoft.com/office/drawing/2014/main" id="{03578133-571A-F5B8-2E17-EE0814667F39}"/>
            </a:ext>
          </a:extLst>
        </xdr:cNvPr>
        <xdr:cNvGrpSpPr>
          <a:grpSpLocks/>
        </xdr:cNvGrpSpPr>
      </xdr:nvGrpSpPr>
      <xdr:grpSpPr bwMode="auto">
        <a:xfrm>
          <a:off x="11856720" y="9088755"/>
          <a:ext cx="662940" cy="306705"/>
          <a:chOff x="15497175" y="8820151"/>
          <a:chExt cx="657225" cy="304799"/>
        </a:xfrm>
      </xdr:grpSpPr>
      <xdr:sp macro="" textlink="">
        <xdr:nvSpPr>
          <xdr:cNvPr id="86" name="二等辺三角形 85">
            <a:extLst>
              <a:ext uri="{FF2B5EF4-FFF2-40B4-BE49-F238E27FC236}">
                <a16:creationId xmlns:a16="http://schemas.microsoft.com/office/drawing/2014/main" id="{22002C9C-5F32-7163-3F2F-57932EB2ADDF}"/>
              </a:ext>
            </a:extLst>
          </xdr:cNvPr>
          <xdr:cNvSpPr/>
        </xdr:nvSpPr>
        <xdr:spPr>
          <a:xfrm>
            <a:off x="15690972" y="9023350"/>
            <a:ext cx="109538" cy="101600"/>
          </a:xfrm>
          <a:prstGeom prst="triangl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7" name="正方形/長方形 86">
            <a:extLst>
              <a:ext uri="{FF2B5EF4-FFF2-40B4-BE49-F238E27FC236}">
                <a16:creationId xmlns:a16="http://schemas.microsoft.com/office/drawing/2014/main" id="{125A18FB-9502-AF9D-1AAF-88A2D313EF66}"/>
              </a:ext>
            </a:extLst>
          </xdr:cNvPr>
          <xdr:cNvSpPr/>
        </xdr:nvSpPr>
        <xdr:spPr>
          <a:xfrm>
            <a:off x="15497175" y="8820151"/>
            <a:ext cx="657225" cy="17193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altLang="ja-JP" sz="800">
                <a:solidFill>
                  <a:schemeClr val="tx1"/>
                </a:solidFill>
              </a:rPr>
              <a:t>Triangle</a:t>
            </a:r>
            <a:endParaRPr kumimoji="1" lang="en-US" altLang="ja-JP" sz="8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13</xdr:col>
      <xdr:colOff>91440</xdr:colOff>
      <xdr:row>35</xdr:row>
      <xdr:rowOff>91440</xdr:rowOff>
    </xdr:from>
    <xdr:to>
      <xdr:col>14</xdr:col>
      <xdr:colOff>129540</xdr:colOff>
      <xdr:row>36</xdr:row>
      <xdr:rowOff>198120</xdr:rowOff>
    </xdr:to>
    <xdr:grpSp>
      <xdr:nvGrpSpPr>
        <xdr:cNvPr id="115186" name="グループ化 152">
          <a:extLst>
            <a:ext uri="{FF2B5EF4-FFF2-40B4-BE49-F238E27FC236}">
              <a16:creationId xmlns:a16="http://schemas.microsoft.com/office/drawing/2014/main" id="{5B87D628-E1F3-76AE-5601-2BFC58FCA8E3}"/>
            </a:ext>
          </a:extLst>
        </xdr:cNvPr>
        <xdr:cNvGrpSpPr>
          <a:grpSpLocks/>
        </xdr:cNvGrpSpPr>
      </xdr:nvGrpSpPr>
      <xdr:grpSpPr bwMode="auto">
        <a:xfrm>
          <a:off x="7940040" y="9035415"/>
          <a:ext cx="723900" cy="344805"/>
          <a:chOff x="10782300" y="9610726"/>
          <a:chExt cx="723900" cy="352425"/>
        </a:xfrm>
      </xdr:grpSpPr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1D56DD2B-4983-B841-8C42-1494EEA27F3D}"/>
              </a:ext>
            </a:extLst>
          </xdr:cNvPr>
          <xdr:cNvSpPr/>
        </xdr:nvSpPr>
        <xdr:spPr>
          <a:xfrm>
            <a:off x="10908562" y="9794948"/>
            <a:ext cx="294610" cy="168203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3" name="正方形/長方形 92">
            <a:extLst>
              <a:ext uri="{FF2B5EF4-FFF2-40B4-BE49-F238E27FC236}">
                <a16:creationId xmlns:a16="http://schemas.microsoft.com/office/drawing/2014/main" id="{A299CC46-48B6-B1BA-0925-1D553B23F3C8}"/>
              </a:ext>
            </a:extLst>
          </xdr:cNvPr>
          <xdr:cNvSpPr/>
        </xdr:nvSpPr>
        <xdr:spPr>
          <a:xfrm>
            <a:off x="10782300" y="9610726"/>
            <a:ext cx="723900" cy="2082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Per.Table</a:t>
            </a:r>
          </a:p>
        </xdr:txBody>
      </xdr:sp>
    </xdr:grpSp>
    <xdr:clientData/>
  </xdr:twoCellAnchor>
  <xdr:twoCellAnchor>
    <xdr:from>
      <xdr:col>14</xdr:col>
      <xdr:colOff>38100</xdr:colOff>
      <xdr:row>35</xdr:row>
      <xdr:rowOff>99060</xdr:rowOff>
    </xdr:from>
    <xdr:to>
      <xdr:col>15</xdr:col>
      <xdr:colOff>220980</xdr:colOff>
      <xdr:row>36</xdr:row>
      <xdr:rowOff>220980</xdr:rowOff>
    </xdr:to>
    <xdr:grpSp>
      <xdr:nvGrpSpPr>
        <xdr:cNvPr id="115187" name="グループ化 155">
          <a:extLst>
            <a:ext uri="{FF2B5EF4-FFF2-40B4-BE49-F238E27FC236}">
              <a16:creationId xmlns:a16="http://schemas.microsoft.com/office/drawing/2014/main" id="{3B08F839-4398-FBBB-8486-387D921959A2}"/>
            </a:ext>
          </a:extLst>
        </xdr:cNvPr>
        <xdr:cNvGrpSpPr>
          <a:grpSpLocks/>
        </xdr:cNvGrpSpPr>
      </xdr:nvGrpSpPr>
      <xdr:grpSpPr bwMode="auto">
        <a:xfrm>
          <a:off x="8572500" y="9043035"/>
          <a:ext cx="868680" cy="360045"/>
          <a:chOff x="10715625" y="9601202"/>
          <a:chExt cx="895350" cy="361949"/>
        </a:xfrm>
      </xdr:grpSpPr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4A5DF3BD-30D9-9B5F-1AFD-855EDADE6C3B}"/>
              </a:ext>
            </a:extLst>
          </xdr:cNvPr>
          <xdr:cNvSpPr/>
        </xdr:nvSpPr>
        <xdr:spPr>
          <a:xfrm>
            <a:off x="10954385" y="9790045"/>
            <a:ext cx="196124" cy="173106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45FDFA0B-5AA0-F1F8-F37A-357CC9DF1715}"/>
              </a:ext>
            </a:extLst>
          </xdr:cNvPr>
          <xdr:cNvSpPr/>
        </xdr:nvSpPr>
        <xdr:spPr>
          <a:xfrm>
            <a:off x="10715625" y="9601202"/>
            <a:ext cx="895350" cy="18884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Mallets Stand</a:t>
            </a:r>
          </a:p>
        </xdr:txBody>
      </xdr:sp>
    </xdr:grpSp>
    <xdr:clientData/>
  </xdr:twoCellAnchor>
  <xdr:twoCellAnchor>
    <xdr:from>
      <xdr:col>17</xdr:col>
      <xdr:colOff>556260</xdr:colOff>
      <xdr:row>35</xdr:row>
      <xdr:rowOff>129540</xdr:rowOff>
    </xdr:from>
    <xdr:to>
      <xdr:col>18</xdr:col>
      <xdr:colOff>594360</xdr:colOff>
      <xdr:row>36</xdr:row>
      <xdr:rowOff>91440</xdr:rowOff>
    </xdr:to>
    <xdr:grpSp>
      <xdr:nvGrpSpPr>
        <xdr:cNvPr id="115188" name="グループ化 158">
          <a:extLst>
            <a:ext uri="{FF2B5EF4-FFF2-40B4-BE49-F238E27FC236}">
              <a16:creationId xmlns:a16="http://schemas.microsoft.com/office/drawing/2014/main" id="{9284AC7D-0B4D-64D4-94AF-149EB0AC1126}"/>
            </a:ext>
          </a:extLst>
        </xdr:cNvPr>
        <xdr:cNvGrpSpPr>
          <a:grpSpLocks/>
        </xdr:cNvGrpSpPr>
      </xdr:nvGrpSpPr>
      <xdr:grpSpPr bwMode="auto">
        <a:xfrm>
          <a:off x="11148060" y="9073515"/>
          <a:ext cx="723900" cy="200025"/>
          <a:chOff x="10648950" y="8475518"/>
          <a:chExt cx="723900" cy="236393"/>
        </a:xfrm>
      </xdr:grpSpPr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17FE2901-1AA3-3ADD-2C0B-8D8E909AA25C}"/>
              </a:ext>
            </a:extLst>
          </xdr:cNvPr>
          <xdr:cNvSpPr/>
        </xdr:nvSpPr>
        <xdr:spPr>
          <a:xfrm>
            <a:off x="10674202" y="8522797"/>
            <a:ext cx="462959" cy="189114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9" name="正方形/長方形 98">
            <a:extLst>
              <a:ext uri="{FF2B5EF4-FFF2-40B4-BE49-F238E27FC236}">
                <a16:creationId xmlns:a16="http://schemas.microsoft.com/office/drawing/2014/main" id="{2A66C61B-5661-C65D-98F1-1A5626E1BE88}"/>
              </a:ext>
            </a:extLst>
          </xdr:cNvPr>
          <xdr:cNvSpPr/>
        </xdr:nvSpPr>
        <xdr:spPr>
          <a:xfrm>
            <a:off x="10648950" y="8475518"/>
            <a:ext cx="723900" cy="19857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T.Block</a:t>
            </a:r>
          </a:p>
        </xdr:txBody>
      </xdr:sp>
    </xdr:grpSp>
    <xdr:clientData/>
  </xdr:twoCellAnchor>
  <xdr:twoCellAnchor>
    <xdr:from>
      <xdr:col>17</xdr:col>
      <xdr:colOff>114300</xdr:colOff>
      <xdr:row>35</xdr:row>
      <xdr:rowOff>83820</xdr:rowOff>
    </xdr:from>
    <xdr:to>
      <xdr:col>17</xdr:col>
      <xdr:colOff>594360</xdr:colOff>
      <xdr:row>36</xdr:row>
      <xdr:rowOff>213360</xdr:rowOff>
    </xdr:to>
    <xdr:grpSp>
      <xdr:nvGrpSpPr>
        <xdr:cNvPr id="115189" name="グループ化 161">
          <a:extLst>
            <a:ext uri="{FF2B5EF4-FFF2-40B4-BE49-F238E27FC236}">
              <a16:creationId xmlns:a16="http://schemas.microsoft.com/office/drawing/2014/main" id="{E850EF28-5A95-8231-1A15-852976F320C6}"/>
            </a:ext>
          </a:extLst>
        </xdr:cNvPr>
        <xdr:cNvGrpSpPr>
          <a:grpSpLocks/>
        </xdr:cNvGrpSpPr>
      </xdr:nvGrpSpPr>
      <xdr:grpSpPr bwMode="auto">
        <a:xfrm>
          <a:off x="10706100" y="9027795"/>
          <a:ext cx="480060" cy="367665"/>
          <a:chOff x="8743950" y="8905875"/>
          <a:chExt cx="533400" cy="371475"/>
        </a:xfrm>
      </xdr:grpSpPr>
      <xdr:sp macro="" textlink="">
        <xdr:nvSpPr>
          <xdr:cNvPr id="101" name="楕円 100">
            <a:extLst>
              <a:ext uri="{FF2B5EF4-FFF2-40B4-BE49-F238E27FC236}">
                <a16:creationId xmlns:a16="http://schemas.microsoft.com/office/drawing/2014/main" id="{84914FAC-BA4B-FB33-38CB-B608CCAAFDCB}"/>
              </a:ext>
            </a:extLst>
          </xdr:cNvPr>
          <xdr:cNvSpPr/>
        </xdr:nvSpPr>
        <xdr:spPr>
          <a:xfrm>
            <a:off x="8837083" y="9135083"/>
            <a:ext cx="127000" cy="134363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2" name="楕円 101">
            <a:extLst>
              <a:ext uri="{FF2B5EF4-FFF2-40B4-BE49-F238E27FC236}">
                <a16:creationId xmlns:a16="http://schemas.microsoft.com/office/drawing/2014/main" id="{E3B5B20D-1EB4-574F-3802-B2D3CBC2176F}"/>
              </a:ext>
            </a:extLst>
          </xdr:cNvPr>
          <xdr:cNvSpPr/>
        </xdr:nvSpPr>
        <xdr:spPr>
          <a:xfrm>
            <a:off x="8972550" y="9119276"/>
            <a:ext cx="152400" cy="158074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CECC9A3E-F6F6-E719-FD65-A89746DD327F}"/>
              </a:ext>
            </a:extLst>
          </xdr:cNvPr>
          <xdr:cNvSpPr/>
        </xdr:nvSpPr>
        <xdr:spPr>
          <a:xfrm>
            <a:off x="8743950" y="8905875"/>
            <a:ext cx="533400" cy="24501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Bongo</a:t>
            </a:r>
          </a:p>
        </xdr:txBody>
      </xdr:sp>
    </xdr:grpSp>
    <xdr:clientData/>
  </xdr:twoCellAnchor>
  <xdr:twoCellAnchor>
    <xdr:from>
      <xdr:col>17</xdr:col>
      <xdr:colOff>129540</xdr:colOff>
      <xdr:row>37</xdr:row>
      <xdr:rowOff>0</xdr:rowOff>
    </xdr:from>
    <xdr:to>
      <xdr:col>18</xdr:col>
      <xdr:colOff>45720</xdr:colOff>
      <xdr:row>38</xdr:row>
      <xdr:rowOff>228600</xdr:rowOff>
    </xdr:to>
    <xdr:grpSp>
      <xdr:nvGrpSpPr>
        <xdr:cNvPr id="115190" name="グループ化 165">
          <a:extLst>
            <a:ext uri="{FF2B5EF4-FFF2-40B4-BE49-F238E27FC236}">
              <a16:creationId xmlns:a16="http://schemas.microsoft.com/office/drawing/2014/main" id="{B09C68B7-19BD-EF50-217B-F5FF2ECBDF21}"/>
            </a:ext>
          </a:extLst>
        </xdr:cNvPr>
        <xdr:cNvGrpSpPr>
          <a:grpSpLocks/>
        </xdr:cNvGrpSpPr>
      </xdr:nvGrpSpPr>
      <xdr:grpSpPr bwMode="auto">
        <a:xfrm>
          <a:off x="10721340" y="9420225"/>
          <a:ext cx="601980" cy="400050"/>
          <a:chOff x="8753475" y="8915400"/>
          <a:chExt cx="590550" cy="400050"/>
        </a:xfrm>
      </xdr:grpSpPr>
      <xdr:sp macro="" textlink="">
        <xdr:nvSpPr>
          <xdr:cNvPr id="105" name="楕円 104">
            <a:extLst>
              <a:ext uri="{FF2B5EF4-FFF2-40B4-BE49-F238E27FC236}">
                <a16:creationId xmlns:a16="http://schemas.microsoft.com/office/drawing/2014/main" id="{75E03A2B-6C68-EC3E-D4EF-BFC7B897665D}"/>
              </a:ext>
            </a:extLst>
          </xdr:cNvPr>
          <xdr:cNvSpPr/>
        </xdr:nvSpPr>
        <xdr:spPr>
          <a:xfrm>
            <a:off x="8804094" y="9130812"/>
            <a:ext cx="160292" cy="153865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6" name="楕円 105">
            <a:extLst>
              <a:ext uri="{FF2B5EF4-FFF2-40B4-BE49-F238E27FC236}">
                <a16:creationId xmlns:a16="http://schemas.microsoft.com/office/drawing/2014/main" id="{05F448BD-9C06-11FD-03B2-D5F67FB00ABA}"/>
              </a:ext>
            </a:extLst>
          </xdr:cNvPr>
          <xdr:cNvSpPr/>
        </xdr:nvSpPr>
        <xdr:spPr>
          <a:xfrm>
            <a:off x="8972822" y="9115425"/>
            <a:ext cx="194038" cy="200025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0C3BB6B8-A9C1-3F26-79D9-F5C8C4F5A62F}"/>
              </a:ext>
            </a:extLst>
          </xdr:cNvPr>
          <xdr:cNvSpPr/>
        </xdr:nvSpPr>
        <xdr:spPr>
          <a:xfrm>
            <a:off x="8753475" y="8915400"/>
            <a:ext cx="590550" cy="24618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Conga</a:t>
            </a:r>
          </a:p>
        </xdr:txBody>
      </xdr:sp>
    </xdr:grpSp>
    <xdr:clientData/>
  </xdr:twoCellAnchor>
  <xdr:twoCellAnchor>
    <xdr:from>
      <xdr:col>15</xdr:col>
      <xdr:colOff>236220</xdr:colOff>
      <xdr:row>35</xdr:row>
      <xdr:rowOff>106680</xdr:rowOff>
    </xdr:from>
    <xdr:to>
      <xdr:col>16</xdr:col>
      <xdr:colOff>152400</xdr:colOff>
      <xdr:row>36</xdr:row>
      <xdr:rowOff>198120</xdr:rowOff>
    </xdr:to>
    <xdr:grpSp>
      <xdr:nvGrpSpPr>
        <xdr:cNvPr id="115191" name="グループ化 172">
          <a:extLst>
            <a:ext uri="{FF2B5EF4-FFF2-40B4-BE49-F238E27FC236}">
              <a16:creationId xmlns:a16="http://schemas.microsoft.com/office/drawing/2014/main" id="{1D8EC2B4-B7F5-2CBE-FC31-4A5917685DB8}"/>
            </a:ext>
          </a:extLst>
        </xdr:cNvPr>
        <xdr:cNvGrpSpPr>
          <a:grpSpLocks/>
        </xdr:cNvGrpSpPr>
      </xdr:nvGrpSpPr>
      <xdr:grpSpPr bwMode="auto">
        <a:xfrm>
          <a:off x="9456420" y="9050655"/>
          <a:ext cx="601980" cy="329565"/>
          <a:chOff x="10782300" y="9601201"/>
          <a:chExt cx="590550" cy="333374"/>
        </a:xfrm>
      </xdr:grpSpPr>
      <xdr:sp macro="" textlink="">
        <xdr:nvSpPr>
          <xdr:cNvPr id="109" name="正方形/長方形 108">
            <a:extLst>
              <a:ext uri="{FF2B5EF4-FFF2-40B4-BE49-F238E27FC236}">
                <a16:creationId xmlns:a16="http://schemas.microsoft.com/office/drawing/2014/main" id="{D1FCCF86-631B-F1EE-E211-1207F166A265}"/>
              </a:ext>
            </a:extLst>
          </xdr:cNvPr>
          <xdr:cNvSpPr/>
        </xdr:nvSpPr>
        <xdr:spPr>
          <a:xfrm>
            <a:off x="10883537" y="9791700"/>
            <a:ext cx="269966" cy="14287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0B19E30C-5C92-FAFE-A10A-13D65631208D}"/>
              </a:ext>
            </a:extLst>
          </xdr:cNvPr>
          <xdr:cNvSpPr/>
        </xdr:nvSpPr>
        <xdr:spPr>
          <a:xfrm>
            <a:off x="10782300" y="9601201"/>
            <a:ext cx="590550" cy="19843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Celesta</a:t>
            </a:r>
          </a:p>
        </xdr:txBody>
      </xdr:sp>
    </xdr:grpSp>
    <xdr:clientData/>
  </xdr:twoCellAnchor>
  <xdr:twoCellAnchor>
    <xdr:from>
      <xdr:col>4</xdr:col>
      <xdr:colOff>556260</xdr:colOff>
      <xdr:row>11</xdr:row>
      <xdr:rowOff>190499</xdr:rowOff>
    </xdr:from>
    <xdr:to>
      <xdr:col>6</xdr:col>
      <xdr:colOff>531582</xdr:colOff>
      <xdr:row>13</xdr:row>
      <xdr:rowOff>38100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38396FAE-C039-B89A-A1E5-52A5D6169699}"/>
            </a:ext>
          </a:extLst>
        </xdr:cNvPr>
        <xdr:cNvSpPr/>
      </xdr:nvSpPr>
      <xdr:spPr>
        <a:xfrm>
          <a:off x="2331720" y="3609974"/>
          <a:ext cx="1388770" cy="3143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新川文化ホール</a:t>
          </a:r>
        </a:p>
      </xdr:txBody>
    </xdr:sp>
    <xdr:clientData/>
  </xdr:twoCellAnchor>
  <xdr:twoCellAnchor>
    <xdr:from>
      <xdr:col>16</xdr:col>
      <xdr:colOff>15240</xdr:colOff>
      <xdr:row>38</xdr:row>
      <xdr:rowOff>91440</xdr:rowOff>
    </xdr:from>
    <xdr:to>
      <xdr:col>17</xdr:col>
      <xdr:colOff>205740</xdr:colOff>
      <xdr:row>39</xdr:row>
      <xdr:rowOff>152400</xdr:rowOff>
    </xdr:to>
    <xdr:grpSp>
      <xdr:nvGrpSpPr>
        <xdr:cNvPr id="115193" name="グループ化 176">
          <a:extLst>
            <a:ext uri="{FF2B5EF4-FFF2-40B4-BE49-F238E27FC236}">
              <a16:creationId xmlns:a16="http://schemas.microsoft.com/office/drawing/2014/main" id="{EC2A9859-BA8D-347A-1063-1EA8DFA08B7F}"/>
            </a:ext>
          </a:extLst>
        </xdr:cNvPr>
        <xdr:cNvGrpSpPr>
          <a:grpSpLocks/>
        </xdr:cNvGrpSpPr>
      </xdr:nvGrpSpPr>
      <xdr:grpSpPr bwMode="auto">
        <a:xfrm>
          <a:off x="9921240" y="9683115"/>
          <a:ext cx="876300" cy="337185"/>
          <a:chOff x="10648950" y="9601201"/>
          <a:chExt cx="895350" cy="333374"/>
        </a:xfrm>
      </xdr:grpSpPr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8DB62DB1-3CD0-F49F-4756-7DC7B864BEBF}"/>
              </a:ext>
            </a:extLst>
          </xdr:cNvPr>
          <xdr:cNvSpPr/>
        </xdr:nvSpPr>
        <xdr:spPr>
          <a:xfrm>
            <a:off x="10885458" y="9790618"/>
            <a:ext cx="270294" cy="143957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4" name="正方形/長方形 113">
            <a:extLst>
              <a:ext uri="{FF2B5EF4-FFF2-40B4-BE49-F238E27FC236}">
                <a16:creationId xmlns:a16="http://schemas.microsoft.com/office/drawing/2014/main" id="{A81C464C-BB0B-FC53-B5D3-425971700EF0}"/>
              </a:ext>
            </a:extLst>
          </xdr:cNvPr>
          <xdr:cNvSpPr/>
        </xdr:nvSpPr>
        <xdr:spPr>
          <a:xfrm>
            <a:off x="10648950" y="9601201"/>
            <a:ext cx="895350" cy="21214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Wind machine</a:t>
            </a:r>
          </a:p>
        </xdr:txBody>
      </xdr:sp>
    </xdr:grpSp>
    <xdr:clientData/>
  </xdr:twoCellAnchor>
  <xdr:twoCellAnchor>
    <xdr:from>
      <xdr:col>11</xdr:col>
      <xdr:colOff>83820</xdr:colOff>
      <xdr:row>35</xdr:row>
      <xdr:rowOff>144780</xdr:rowOff>
    </xdr:from>
    <xdr:to>
      <xdr:col>12</xdr:col>
      <xdr:colOff>289560</xdr:colOff>
      <xdr:row>36</xdr:row>
      <xdr:rowOff>152400</xdr:rowOff>
    </xdr:to>
    <xdr:grpSp>
      <xdr:nvGrpSpPr>
        <xdr:cNvPr id="115194" name="グループ化 179">
          <a:extLst>
            <a:ext uri="{FF2B5EF4-FFF2-40B4-BE49-F238E27FC236}">
              <a16:creationId xmlns:a16="http://schemas.microsoft.com/office/drawing/2014/main" id="{01CDEDBD-D3F8-BB4F-E9B4-1167B7414EB2}"/>
            </a:ext>
          </a:extLst>
        </xdr:cNvPr>
        <xdr:cNvGrpSpPr>
          <a:grpSpLocks/>
        </xdr:cNvGrpSpPr>
      </xdr:nvGrpSpPr>
      <xdr:grpSpPr bwMode="auto">
        <a:xfrm>
          <a:off x="6560820" y="9088755"/>
          <a:ext cx="891540" cy="245745"/>
          <a:chOff x="10515600" y="8343900"/>
          <a:chExt cx="914400" cy="247650"/>
        </a:xfrm>
      </xdr:grpSpPr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8CDCC445-DB33-3128-9C60-8A9033F2FD3B}"/>
              </a:ext>
            </a:extLst>
          </xdr:cNvPr>
          <xdr:cNvSpPr/>
        </xdr:nvSpPr>
        <xdr:spPr>
          <a:xfrm>
            <a:off x="10676467" y="8511663"/>
            <a:ext cx="389467" cy="4793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7" name="正方形/長方形 116">
            <a:extLst>
              <a:ext uri="{FF2B5EF4-FFF2-40B4-BE49-F238E27FC236}">
                <a16:creationId xmlns:a16="http://schemas.microsoft.com/office/drawing/2014/main" id="{E9A384D3-7986-9172-BADC-83686ED71D0C}"/>
              </a:ext>
            </a:extLst>
          </xdr:cNvPr>
          <xdr:cNvSpPr/>
        </xdr:nvSpPr>
        <xdr:spPr>
          <a:xfrm>
            <a:off x="10515600" y="8343900"/>
            <a:ext cx="9144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altLang="ja-JP" sz="8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Wind Chime</a:t>
            </a:r>
            <a:endParaRPr kumimoji="1" lang="en-US" altLang="ja-JP" sz="8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11</xdr:col>
      <xdr:colOff>167640</xdr:colOff>
      <xdr:row>33</xdr:row>
      <xdr:rowOff>0</xdr:rowOff>
    </xdr:from>
    <xdr:to>
      <xdr:col>12</xdr:col>
      <xdr:colOff>419100</xdr:colOff>
      <xdr:row>35</xdr:row>
      <xdr:rowOff>60960</xdr:rowOff>
    </xdr:to>
    <xdr:grpSp>
      <xdr:nvGrpSpPr>
        <xdr:cNvPr id="115195" name="グループ化 17">
          <a:extLst>
            <a:ext uri="{FF2B5EF4-FFF2-40B4-BE49-F238E27FC236}">
              <a16:creationId xmlns:a16="http://schemas.microsoft.com/office/drawing/2014/main" id="{44D9A169-65BC-EF32-C838-5C37CA25E44B}"/>
            </a:ext>
          </a:extLst>
        </xdr:cNvPr>
        <xdr:cNvGrpSpPr>
          <a:grpSpLocks/>
        </xdr:cNvGrpSpPr>
      </xdr:nvGrpSpPr>
      <xdr:grpSpPr bwMode="auto">
        <a:xfrm>
          <a:off x="6644640" y="8467725"/>
          <a:ext cx="937260" cy="537210"/>
          <a:chOff x="7219950" y="6438900"/>
          <a:chExt cx="965702" cy="561975"/>
        </a:xfrm>
      </xdr:grpSpPr>
      <xdr:sp macro="" textlink="">
        <xdr:nvSpPr>
          <xdr:cNvPr id="151" name="楕円 150">
            <a:extLst>
              <a:ext uri="{FF2B5EF4-FFF2-40B4-BE49-F238E27FC236}">
                <a16:creationId xmlns:a16="http://schemas.microsoft.com/office/drawing/2014/main" id="{85B6BC8C-A8BF-4A02-2CCC-FA05DF5E54FB}"/>
              </a:ext>
            </a:extLst>
          </xdr:cNvPr>
          <xdr:cNvSpPr/>
        </xdr:nvSpPr>
        <xdr:spPr>
          <a:xfrm rot="313108">
            <a:off x="7838338" y="6471957"/>
            <a:ext cx="347314" cy="322309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2" name="楕円 151">
            <a:extLst>
              <a:ext uri="{FF2B5EF4-FFF2-40B4-BE49-F238E27FC236}">
                <a16:creationId xmlns:a16="http://schemas.microsoft.com/office/drawing/2014/main" id="{DD2A1F3E-BA2C-9702-EC7F-9C217B6D26ED}"/>
              </a:ext>
            </a:extLst>
          </xdr:cNvPr>
          <xdr:cNvSpPr/>
        </xdr:nvSpPr>
        <xdr:spPr>
          <a:xfrm>
            <a:off x="7601148" y="6686830"/>
            <a:ext cx="313430" cy="314045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3" name="楕円 152">
            <a:extLst>
              <a:ext uri="{FF2B5EF4-FFF2-40B4-BE49-F238E27FC236}">
                <a16:creationId xmlns:a16="http://schemas.microsoft.com/office/drawing/2014/main" id="{4FB1AA03-C9F7-1B10-FEE9-7A4C277EF38F}"/>
              </a:ext>
            </a:extLst>
          </xdr:cNvPr>
          <xdr:cNvSpPr/>
        </xdr:nvSpPr>
        <xdr:spPr>
          <a:xfrm flipV="1">
            <a:off x="7347016" y="6612451"/>
            <a:ext cx="245661" cy="256194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4" name="楕円 153">
            <a:extLst>
              <a:ext uri="{FF2B5EF4-FFF2-40B4-BE49-F238E27FC236}">
                <a16:creationId xmlns:a16="http://schemas.microsoft.com/office/drawing/2014/main" id="{0BFCD70D-2E68-5E27-56B2-8B1A10FC96E7}"/>
              </a:ext>
            </a:extLst>
          </xdr:cNvPr>
          <xdr:cNvSpPr/>
        </xdr:nvSpPr>
        <xdr:spPr>
          <a:xfrm flipV="1">
            <a:off x="7219950" y="6438900"/>
            <a:ext cx="211777" cy="206608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5" name="正方形/長方形 154">
            <a:extLst>
              <a:ext uri="{FF2B5EF4-FFF2-40B4-BE49-F238E27FC236}">
                <a16:creationId xmlns:a16="http://schemas.microsoft.com/office/drawing/2014/main" id="{C4C9C149-5CE4-D479-416F-267DD3E9E00F}"/>
              </a:ext>
            </a:extLst>
          </xdr:cNvPr>
          <xdr:cNvSpPr/>
        </xdr:nvSpPr>
        <xdr:spPr>
          <a:xfrm>
            <a:off x="7491024" y="6480222"/>
            <a:ext cx="652272" cy="31404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Timp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9</xdr:col>
      <xdr:colOff>161926</xdr:colOff>
      <xdr:row>33</xdr:row>
      <xdr:rowOff>171451</xdr:rowOff>
    </xdr:from>
    <xdr:to>
      <xdr:col>9</xdr:col>
      <xdr:colOff>304800</xdr:colOff>
      <xdr:row>34</xdr:row>
      <xdr:rowOff>85726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C0ED0863-309E-4565-876F-B403EA588FD2}"/>
            </a:ext>
          </a:extLst>
        </xdr:cNvPr>
        <xdr:cNvSpPr/>
      </xdr:nvSpPr>
      <xdr:spPr>
        <a:xfrm>
          <a:off x="6076951" y="8639176"/>
          <a:ext cx="142874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123825</xdr:colOff>
      <xdr:row>34</xdr:row>
      <xdr:rowOff>228600</xdr:rowOff>
    </xdr:from>
    <xdr:to>
      <xdr:col>9</xdr:col>
      <xdr:colOff>333375</xdr:colOff>
      <xdr:row>35</xdr:row>
      <xdr:rowOff>209550</xdr:rowOff>
    </xdr:to>
    <xdr:sp macro="" textlink="">
      <xdr:nvSpPr>
        <xdr:cNvPr id="8" name="乗算記号 7">
          <a:extLst>
            <a:ext uri="{FF2B5EF4-FFF2-40B4-BE49-F238E27FC236}">
              <a16:creationId xmlns:a16="http://schemas.microsoft.com/office/drawing/2014/main" id="{31A822A0-4A93-48D7-9BA6-B596F376786F}"/>
            </a:ext>
          </a:extLst>
        </xdr:cNvPr>
        <xdr:cNvSpPr/>
      </xdr:nvSpPr>
      <xdr:spPr>
        <a:xfrm>
          <a:off x="6038850" y="8934450"/>
          <a:ext cx="209550" cy="219075"/>
        </a:xfrm>
        <a:prstGeom prst="mathMultiply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161926</xdr:colOff>
      <xdr:row>36</xdr:row>
      <xdr:rowOff>85727</xdr:rowOff>
    </xdr:from>
    <xdr:to>
      <xdr:col>9</xdr:col>
      <xdr:colOff>295275</xdr:colOff>
      <xdr:row>36</xdr:row>
      <xdr:rowOff>209551</xdr:rowOff>
    </xdr:to>
    <xdr:sp macro="" textlink="">
      <xdr:nvSpPr>
        <xdr:cNvPr id="9" name="二等辺三角形 8">
          <a:extLst>
            <a:ext uri="{FF2B5EF4-FFF2-40B4-BE49-F238E27FC236}">
              <a16:creationId xmlns:a16="http://schemas.microsoft.com/office/drawing/2014/main" id="{CACD82E3-79B2-4C95-AF17-EFF29E066AFB}"/>
            </a:ext>
          </a:extLst>
        </xdr:cNvPr>
        <xdr:cNvSpPr/>
      </xdr:nvSpPr>
      <xdr:spPr>
        <a:xfrm>
          <a:off x="6076951" y="9267827"/>
          <a:ext cx="133349" cy="123824"/>
        </a:xfrm>
        <a:prstGeom prst="triangle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152400</xdr:colOff>
      <xdr:row>37</xdr:row>
      <xdr:rowOff>152400</xdr:rowOff>
    </xdr:from>
    <xdr:to>
      <xdr:col>9</xdr:col>
      <xdr:colOff>295275</xdr:colOff>
      <xdr:row>38</xdr:row>
      <xdr:rowOff>123825</xdr:rowOff>
    </xdr:to>
    <xdr:sp macro="" textlink="">
      <xdr:nvSpPr>
        <xdr:cNvPr id="10" name="円: 塗りつぶしなし 9">
          <a:extLst>
            <a:ext uri="{FF2B5EF4-FFF2-40B4-BE49-F238E27FC236}">
              <a16:creationId xmlns:a16="http://schemas.microsoft.com/office/drawing/2014/main" id="{F14B1819-CF38-4B45-8161-EE461847EA03}"/>
            </a:ext>
          </a:extLst>
        </xdr:cNvPr>
        <xdr:cNvSpPr/>
      </xdr:nvSpPr>
      <xdr:spPr>
        <a:xfrm>
          <a:off x="6067425" y="9572625"/>
          <a:ext cx="142875" cy="142875"/>
        </a:xfrm>
        <a:prstGeom prst="donu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8</xdr:col>
      <xdr:colOff>190500</xdr:colOff>
      <xdr:row>34</xdr:row>
      <xdr:rowOff>152400</xdr:rowOff>
    </xdr:from>
    <xdr:to>
      <xdr:col>8</xdr:col>
      <xdr:colOff>1076325</xdr:colOff>
      <xdr:row>36</xdr:row>
      <xdr:rowOff>133350</xdr:rowOff>
    </xdr:to>
    <xdr:grpSp>
      <xdr:nvGrpSpPr>
        <xdr:cNvPr id="11" name="グループ化 148">
          <a:extLst>
            <a:ext uri="{FF2B5EF4-FFF2-40B4-BE49-F238E27FC236}">
              <a16:creationId xmlns:a16="http://schemas.microsoft.com/office/drawing/2014/main" id="{26ED1B47-E9CB-4408-A9D6-72101F77F3A3}"/>
            </a:ext>
          </a:extLst>
        </xdr:cNvPr>
        <xdr:cNvGrpSpPr>
          <a:grpSpLocks/>
        </xdr:cNvGrpSpPr>
      </xdr:nvGrpSpPr>
      <xdr:grpSpPr bwMode="auto">
        <a:xfrm>
          <a:off x="4953000" y="8858250"/>
          <a:ext cx="885825" cy="457200"/>
          <a:chOff x="4972051" y="9239249"/>
          <a:chExt cx="888169" cy="457201"/>
        </a:xfrm>
      </xdr:grpSpPr>
      <xdr:pic>
        <xdr:nvPicPr>
          <xdr:cNvPr id="12" name="図 150" descr="「ピアノイラスト...」の画像検索結果">
            <a:extLst>
              <a:ext uri="{FF2B5EF4-FFF2-40B4-BE49-F238E27FC236}">
                <a16:creationId xmlns:a16="http://schemas.microsoft.com/office/drawing/2014/main" id="{9645909F-2B93-6FAD-C854-EAB2AB8DE50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1273" t="19359" b="14767"/>
          <a:stretch>
            <a:fillRect/>
          </a:stretch>
        </xdr:blipFill>
        <xdr:spPr bwMode="auto">
          <a:xfrm>
            <a:off x="4972051" y="9239249"/>
            <a:ext cx="658964" cy="4286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id="{F7984903-96D0-0425-B5EE-2F32626FF29F}"/>
              </a:ext>
            </a:extLst>
          </xdr:cNvPr>
          <xdr:cNvSpPr/>
        </xdr:nvSpPr>
        <xdr:spPr>
          <a:xfrm>
            <a:off x="5172605" y="9448799"/>
            <a:ext cx="687615" cy="2476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800">
                <a:solidFill>
                  <a:schemeClr val="tx1"/>
                </a:solidFill>
              </a:rPr>
              <a:t>Piano</a:t>
            </a:r>
          </a:p>
        </xdr:txBody>
      </xdr:sp>
    </xdr:grpSp>
    <xdr:clientData/>
  </xdr:twoCellAnchor>
  <xdr:twoCellAnchor>
    <xdr:from>
      <xdr:col>8</xdr:col>
      <xdr:colOff>704850</xdr:colOff>
      <xdr:row>29</xdr:row>
      <xdr:rowOff>66675</xdr:rowOff>
    </xdr:from>
    <xdr:to>
      <xdr:col>9</xdr:col>
      <xdr:colOff>133350</xdr:colOff>
      <xdr:row>30</xdr:row>
      <xdr:rowOff>142875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1962C0B-3AF7-43EA-8FF3-9709AD5A0102}"/>
            </a:ext>
          </a:extLst>
        </xdr:cNvPr>
        <xdr:cNvSpPr/>
      </xdr:nvSpPr>
      <xdr:spPr>
        <a:xfrm>
          <a:off x="5467350" y="7762875"/>
          <a:ext cx="581025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>
              <a:solidFill>
                <a:sysClr val="windowText" lastClr="00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上手側</a:t>
          </a:r>
          <a:endParaRPr kumimoji="1" lang="ja-JP" altLang="en-US" sz="1100" b="1">
            <a:solidFill>
              <a:sysClr val="windowText" lastClr="000000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>
    <xdr:from>
      <xdr:col>0</xdr:col>
      <xdr:colOff>142875</xdr:colOff>
      <xdr:row>29</xdr:row>
      <xdr:rowOff>85725</xdr:rowOff>
    </xdr:from>
    <xdr:to>
      <xdr:col>1</xdr:col>
      <xdr:colOff>552450</xdr:colOff>
      <xdr:row>30</xdr:row>
      <xdr:rowOff>161925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AD58EB1-F51D-4A70-ABFB-E60B95408D67}"/>
            </a:ext>
          </a:extLst>
        </xdr:cNvPr>
        <xdr:cNvSpPr/>
      </xdr:nvSpPr>
      <xdr:spPr>
        <a:xfrm>
          <a:off x="142875" y="7781925"/>
          <a:ext cx="581025" cy="3143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 b="1">
              <a:solidFill>
                <a:sysClr val="windowText" lastClr="00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下手側</a:t>
          </a:r>
          <a:endParaRPr kumimoji="1" lang="ja-JP" altLang="en-US" sz="1100" b="1">
            <a:solidFill>
              <a:sysClr val="windowText" lastClr="000000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0" name="Oval 1">
          <a:extLst>
            <a:ext uri="{FF2B5EF4-FFF2-40B4-BE49-F238E27FC236}">
              <a16:creationId xmlns:a16="http://schemas.microsoft.com/office/drawing/2014/main" id="{499074F7-80EB-C8D0-FD9F-8E9967846F1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1" name="Oval 3">
          <a:extLst>
            <a:ext uri="{FF2B5EF4-FFF2-40B4-BE49-F238E27FC236}">
              <a16:creationId xmlns:a16="http://schemas.microsoft.com/office/drawing/2014/main" id="{F415E85B-1CD5-8BF0-8914-49808676BF5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2" name="Oval 4">
          <a:extLst>
            <a:ext uri="{FF2B5EF4-FFF2-40B4-BE49-F238E27FC236}">
              <a16:creationId xmlns:a16="http://schemas.microsoft.com/office/drawing/2014/main" id="{9FDFB1A4-6C66-B058-1145-935912EC5A4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3" name="Oval 5">
          <a:extLst>
            <a:ext uri="{FF2B5EF4-FFF2-40B4-BE49-F238E27FC236}">
              <a16:creationId xmlns:a16="http://schemas.microsoft.com/office/drawing/2014/main" id="{ADF92FE4-60E6-4ADA-37DE-C4D30BFBB53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4" name="Oval 6">
          <a:extLst>
            <a:ext uri="{FF2B5EF4-FFF2-40B4-BE49-F238E27FC236}">
              <a16:creationId xmlns:a16="http://schemas.microsoft.com/office/drawing/2014/main" id="{D51487A9-A3D8-0D3A-48A0-FC423A3150C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5" name="Oval 7">
          <a:extLst>
            <a:ext uri="{FF2B5EF4-FFF2-40B4-BE49-F238E27FC236}">
              <a16:creationId xmlns:a16="http://schemas.microsoft.com/office/drawing/2014/main" id="{9B3E0947-1E29-D6EA-DE29-EB8F9381F86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6" name="Oval 8">
          <a:extLst>
            <a:ext uri="{FF2B5EF4-FFF2-40B4-BE49-F238E27FC236}">
              <a16:creationId xmlns:a16="http://schemas.microsoft.com/office/drawing/2014/main" id="{B015C098-3D28-B7C0-7BB9-668344FDE92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7" name="Oval 9">
          <a:extLst>
            <a:ext uri="{FF2B5EF4-FFF2-40B4-BE49-F238E27FC236}">
              <a16:creationId xmlns:a16="http://schemas.microsoft.com/office/drawing/2014/main" id="{0C2A64E6-8977-CE9F-4DC7-E9C7D87A033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8" name="Oval 10">
          <a:extLst>
            <a:ext uri="{FF2B5EF4-FFF2-40B4-BE49-F238E27FC236}">
              <a16:creationId xmlns:a16="http://schemas.microsoft.com/office/drawing/2014/main" id="{AB1033DA-D051-C0E2-C5DA-A099F393C0E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39" name="Oval 11">
          <a:extLst>
            <a:ext uri="{FF2B5EF4-FFF2-40B4-BE49-F238E27FC236}">
              <a16:creationId xmlns:a16="http://schemas.microsoft.com/office/drawing/2014/main" id="{32C34831-D1F5-0F6F-F5BB-29C4926705C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40" name="Oval 12">
          <a:extLst>
            <a:ext uri="{FF2B5EF4-FFF2-40B4-BE49-F238E27FC236}">
              <a16:creationId xmlns:a16="http://schemas.microsoft.com/office/drawing/2014/main" id="{244C63A7-FEC5-A4AC-DE92-147D9E85CAB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41" name="Oval 13">
          <a:extLst>
            <a:ext uri="{FF2B5EF4-FFF2-40B4-BE49-F238E27FC236}">
              <a16:creationId xmlns:a16="http://schemas.microsoft.com/office/drawing/2014/main" id="{E9A97771-372D-7108-DF2F-2530253CF07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42" name="Oval 14">
          <a:extLst>
            <a:ext uri="{FF2B5EF4-FFF2-40B4-BE49-F238E27FC236}">
              <a16:creationId xmlns:a16="http://schemas.microsoft.com/office/drawing/2014/main" id="{088700C9-F50D-D411-27D6-C02B8C1EEEE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43" name="Oval 15">
          <a:extLst>
            <a:ext uri="{FF2B5EF4-FFF2-40B4-BE49-F238E27FC236}">
              <a16:creationId xmlns:a16="http://schemas.microsoft.com/office/drawing/2014/main" id="{81F478FD-17A4-9A92-3DEF-124E4A0E6B0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44" name="Oval 16">
          <a:extLst>
            <a:ext uri="{FF2B5EF4-FFF2-40B4-BE49-F238E27FC236}">
              <a16:creationId xmlns:a16="http://schemas.microsoft.com/office/drawing/2014/main" id="{5BE54A5F-8763-DDE4-3F56-1B47611C4DC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45" name="Oval 17">
          <a:extLst>
            <a:ext uri="{FF2B5EF4-FFF2-40B4-BE49-F238E27FC236}">
              <a16:creationId xmlns:a16="http://schemas.microsoft.com/office/drawing/2014/main" id="{0BB36331-B0E1-E84E-662F-F14E115454A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46" name="Oval 18">
          <a:extLst>
            <a:ext uri="{FF2B5EF4-FFF2-40B4-BE49-F238E27FC236}">
              <a16:creationId xmlns:a16="http://schemas.microsoft.com/office/drawing/2014/main" id="{74A4D567-DDF0-CEC8-8561-F5DD71E9D1A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47" name="Oval 19">
          <a:extLst>
            <a:ext uri="{FF2B5EF4-FFF2-40B4-BE49-F238E27FC236}">
              <a16:creationId xmlns:a16="http://schemas.microsoft.com/office/drawing/2014/main" id="{AA5659B4-00C1-6574-E894-8D7675F8139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48" name="Oval 20">
          <a:extLst>
            <a:ext uri="{FF2B5EF4-FFF2-40B4-BE49-F238E27FC236}">
              <a16:creationId xmlns:a16="http://schemas.microsoft.com/office/drawing/2014/main" id="{BE9A8D7F-C883-3E2B-83B0-FB060FDEB10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49" name="Oval 21">
          <a:extLst>
            <a:ext uri="{FF2B5EF4-FFF2-40B4-BE49-F238E27FC236}">
              <a16:creationId xmlns:a16="http://schemas.microsoft.com/office/drawing/2014/main" id="{FD33EFEE-9A64-8397-14FC-74028AAE97F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50" name="Oval 22">
          <a:extLst>
            <a:ext uri="{FF2B5EF4-FFF2-40B4-BE49-F238E27FC236}">
              <a16:creationId xmlns:a16="http://schemas.microsoft.com/office/drawing/2014/main" id="{85A36322-3121-5C6F-CC59-B00D39FD861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51" name="Oval 23">
          <a:extLst>
            <a:ext uri="{FF2B5EF4-FFF2-40B4-BE49-F238E27FC236}">
              <a16:creationId xmlns:a16="http://schemas.microsoft.com/office/drawing/2014/main" id="{C8EDAB24-EE27-AD9F-F981-97B803FF4DD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52" name="Oval 24">
          <a:extLst>
            <a:ext uri="{FF2B5EF4-FFF2-40B4-BE49-F238E27FC236}">
              <a16:creationId xmlns:a16="http://schemas.microsoft.com/office/drawing/2014/main" id="{B61DE16A-D78F-3D9A-C5C2-857183F1C9B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53" name="Oval 25">
          <a:extLst>
            <a:ext uri="{FF2B5EF4-FFF2-40B4-BE49-F238E27FC236}">
              <a16:creationId xmlns:a16="http://schemas.microsoft.com/office/drawing/2014/main" id="{AC16B14C-380E-35A6-F560-4CE85E0D5E1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54" name="Oval 26">
          <a:extLst>
            <a:ext uri="{FF2B5EF4-FFF2-40B4-BE49-F238E27FC236}">
              <a16:creationId xmlns:a16="http://schemas.microsoft.com/office/drawing/2014/main" id="{60DE1CBC-AE8B-90FC-6DE6-C285C362CBE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55" name="Oval 27">
          <a:extLst>
            <a:ext uri="{FF2B5EF4-FFF2-40B4-BE49-F238E27FC236}">
              <a16:creationId xmlns:a16="http://schemas.microsoft.com/office/drawing/2014/main" id="{DF4AB408-E7DE-BA4B-7012-73A08A30985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56" name="Oval 28">
          <a:extLst>
            <a:ext uri="{FF2B5EF4-FFF2-40B4-BE49-F238E27FC236}">
              <a16:creationId xmlns:a16="http://schemas.microsoft.com/office/drawing/2014/main" id="{03060EBB-4E7F-441E-7CA1-927FBA96F7B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57" name="Oval 29">
          <a:extLst>
            <a:ext uri="{FF2B5EF4-FFF2-40B4-BE49-F238E27FC236}">
              <a16:creationId xmlns:a16="http://schemas.microsoft.com/office/drawing/2014/main" id="{7B568BED-AA34-78D5-04C2-20741F6B4E3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58" name="Oval 30">
          <a:extLst>
            <a:ext uri="{FF2B5EF4-FFF2-40B4-BE49-F238E27FC236}">
              <a16:creationId xmlns:a16="http://schemas.microsoft.com/office/drawing/2014/main" id="{51BD430C-2E80-6883-001E-9F9AEDD9FCD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59" name="Oval 31">
          <a:extLst>
            <a:ext uri="{FF2B5EF4-FFF2-40B4-BE49-F238E27FC236}">
              <a16:creationId xmlns:a16="http://schemas.microsoft.com/office/drawing/2014/main" id="{1BE71270-16ED-BACA-76A5-32C83BE385F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0" name="Oval 33">
          <a:extLst>
            <a:ext uri="{FF2B5EF4-FFF2-40B4-BE49-F238E27FC236}">
              <a16:creationId xmlns:a16="http://schemas.microsoft.com/office/drawing/2014/main" id="{534DFCFB-531A-F344-595D-FCA81ED3D2D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1" name="Oval 34">
          <a:extLst>
            <a:ext uri="{FF2B5EF4-FFF2-40B4-BE49-F238E27FC236}">
              <a16:creationId xmlns:a16="http://schemas.microsoft.com/office/drawing/2014/main" id="{01BBF46C-423D-B718-800A-5EEE422F28A9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2" name="Oval 35">
          <a:extLst>
            <a:ext uri="{FF2B5EF4-FFF2-40B4-BE49-F238E27FC236}">
              <a16:creationId xmlns:a16="http://schemas.microsoft.com/office/drawing/2014/main" id="{D90A6277-5C81-8533-605A-32EEAAF789F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3" name="Oval 36">
          <a:extLst>
            <a:ext uri="{FF2B5EF4-FFF2-40B4-BE49-F238E27FC236}">
              <a16:creationId xmlns:a16="http://schemas.microsoft.com/office/drawing/2014/main" id="{01B31226-ADE3-D1E6-D0B8-0F4BC3D56C8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4" name="Oval 37">
          <a:extLst>
            <a:ext uri="{FF2B5EF4-FFF2-40B4-BE49-F238E27FC236}">
              <a16:creationId xmlns:a16="http://schemas.microsoft.com/office/drawing/2014/main" id="{E573DE4B-EE25-A6EB-9F6F-52EC4DBACF6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5" name="Oval 38">
          <a:extLst>
            <a:ext uri="{FF2B5EF4-FFF2-40B4-BE49-F238E27FC236}">
              <a16:creationId xmlns:a16="http://schemas.microsoft.com/office/drawing/2014/main" id="{FA7B0BCA-7CF8-DC12-3C44-7B9D1551A5A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6" name="Oval 39">
          <a:extLst>
            <a:ext uri="{FF2B5EF4-FFF2-40B4-BE49-F238E27FC236}">
              <a16:creationId xmlns:a16="http://schemas.microsoft.com/office/drawing/2014/main" id="{9FF14BC3-6E4B-2889-1686-7D799D6C812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7" name="Oval 40">
          <a:extLst>
            <a:ext uri="{FF2B5EF4-FFF2-40B4-BE49-F238E27FC236}">
              <a16:creationId xmlns:a16="http://schemas.microsoft.com/office/drawing/2014/main" id="{5CEF66CF-78B2-6A3A-B11D-C8FE78DDE529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8" name="Oval 41">
          <a:extLst>
            <a:ext uri="{FF2B5EF4-FFF2-40B4-BE49-F238E27FC236}">
              <a16:creationId xmlns:a16="http://schemas.microsoft.com/office/drawing/2014/main" id="{4AA25F6E-8BBF-2705-7ED2-AEC4B3A9EDD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69" name="Oval 42">
          <a:extLst>
            <a:ext uri="{FF2B5EF4-FFF2-40B4-BE49-F238E27FC236}">
              <a16:creationId xmlns:a16="http://schemas.microsoft.com/office/drawing/2014/main" id="{1D96FC75-9723-8D0A-F881-544F37E181A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70" name="Oval 43">
          <a:extLst>
            <a:ext uri="{FF2B5EF4-FFF2-40B4-BE49-F238E27FC236}">
              <a16:creationId xmlns:a16="http://schemas.microsoft.com/office/drawing/2014/main" id="{DB5241A2-4FCB-EC64-066B-6B687EB6FF9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71" name="Oval 44">
          <a:extLst>
            <a:ext uri="{FF2B5EF4-FFF2-40B4-BE49-F238E27FC236}">
              <a16:creationId xmlns:a16="http://schemas.microsoft.com/office/drawing/2014/main" id="{6DCB5864-AF4F-9ADF-CB18-0CCE7B7A150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72" name="Oval 45">
          <a:extLst>
            <a:ext uri="{FF2B5EF4-FFF2-40B4-BE49-F238E27FC236}">
              <a16:creationId xmlns:a16="http://schemas.microsoft.com/office/drawing/2014/main" id="{EAD33BB7-8DB3-E2FE-88D2-52DC8CAD898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73" name="Oval 46">
          <a:extLst>
            <a:ext uri="{FF2B5EF4-FFF2-40B4-BE49-F238E27FC236}">
              <a16:creationId xmlns:a16="http://schemas.microsoft.com/office/drawing/2014/main" id="{92A69466-8ADE-833A-C9A2-5523A23D06B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74" name="Oval 47">
          <a:extLst>
            <a:ext uri="{FF2B5EF4-FFF2-40B4-BE49-F238E27FC236}">
              <a16:creationId xmlns:a16="http://schemas.microsoft.com/office/drawing/2014/main" id="{8C6D494D-3F79-715E-6BC6-3D0B07E1A55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75" name="Oval 48">
          <a:extLst>
            <a:ext uri="{FF2B5EF4-FFF2-40B4-BE49-F238E27FC236}">
              <a16:creationId xmlns:a16="http://schemas.microsoft.com/office/drawing/2014/main" id="{6D99C6FC-63B6-F759-087B-39A19BCEAF2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76" name="Oval 49">
          <a:extLst>
            <a:ext uri="{FF2B5EF4-FFF2-40B4-BE49-F238E27FC236}">
              <a16:creationId xmlns:a16="http://schemas.microsoft.com/office/drawing/2014/main" id="{2A5FF1AC-A607-2547-CDBC-F9587C12F62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77" name="Oval 50">
          <a:extLst>
            <a:ext uri="{FF2B5EF4-FFF2-40B4-BE49-F238E27FC236}">
              <a16:creationId xmlns:a16="http://schemas.microsoft.com/office/drawing/2014/main" id="{6A1FAFB6-6AB5-A263-6C3C-F634B34D673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78" name="Oval 51">
          <a:extLst>
            <a:ext uri="{FF2B5EF4-FFF2-40B4-BE49-F238E27FC236}">
              <a16:creationId xmlns:a16="http://schemas.microsoft.com/office/drawing/2014/main" id="{D7C5B4FD-9111-336F-979E-E67D56493A2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79" name="Oval 52">
          <a:extLst>
            <a:ext uri="{FF2B5EF4-FFF2-40B4-BE49-F238E27FC236}">
              <a16:creationId xmlns:a16="http://schemas.microsoft.com/office/drawing/2014/main" id="{DAE98284-5B02-D818-06E1-3F759DBF3FA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80" name="Oval 53">
          <a:extLst>
            <a:ext uri="{FF2B5EF4-FFF2-40B4-BE49-F238E27FC236}">
              <a16:creationId xmlns:a16="http://schemas.microsoft.com/office/drawing/2014/main" id="{463D0143-142C-D9B5-D55A-E2F108281DC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81" name="Oval 54">
          <a:extLst>
            <a:ext uri="{FF2B5EF4-FFF2-40B4-BE49-F238E27FC236}">
              <a16:creationId xmlns:a16="http://schemas.microsoft.com/office/drawing/2014/main" id="{1A2C54E9-4431-84EE-C216-E56D55ECF53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82" name="Oval 55">
          <a:extLst>
            <a:ext uri="{FF2B5EF4-FFF2-40B4-BE49-F238E27FC236}">
              <a16:creationId xmlns:a16="http://schemas.microsoft.com/office/drawing/2014/main" id="{8FB38534-17A6-54B1-D228-861917F7829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83" name="Oval 56">
          <a:extLst>
            <a:ext uri="{FF2B5EF4-FFF2-40B4-BE49-F238E27FC236}">
              <a16:creationId xmlns:a16="http://schemas.microsoft.com/office/drawing/2014/main" id="{FF91A08B-C96A-444F-F490-6C610EA6D78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84" name="Oval 57">
          <a:extLst>
            <a:ext uri="{FF2B5EF4-FFF2-40B4-BE49-F238E27FC236}">
              <a16:creationId xmlns:a16="http://schemas.microsoft.com/office/drawing/2014/main" id="{218D92A2-BE2B-13F0-0B32-D505247102E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85" name="Oval 58">
          <a:extLst>
            <a:ext uri="{FF2B5EF4-FFF2-40B4-BE49-F238E27FC236}">
              <a16:creationId xmlns:a16="http://schemas.microsoft.com/office/drawing/2014/main" id="{97F3A783-E235-76FD-321E-B9C32F96629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86" name="Oval 59">
          <a:extLst>
            <a:ext uri="{FF2B5EF4-FFF2-40B4-BE49-F238E27FC236}">
              <a16:creationId xmlns:a16="http://schemas.microsoft.com/office/drawing/2014/main" id="{35AA4397-B002-0461-3813-60C175E86C9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487" name="Oval 60">
          <a:extLst>
            <a:ext uri="{FF2B5EF4-FFF2-40B4-BE49-F238E27FC236}">
              <a16:creationId xmlns:a16="http://schemas.microsoft.com/office/drawing/2014/main" id="{5B4A671A-E174-65BA-ED38-747FC07B73E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88" name="Oval 61">
          <a:extLst>
            <a:ext uri="{FF2B5EF4-FFF2-40B4-BE49-F238E27FC236}">
              <a16:creationId xmlns:a16="http://schemas.microsoft.com/office/drawing/2014/main" id="{7D590713-EA99-DB02-8DAC-8590D2A7CC1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89" name="Oval 63">
          <a:extLst>
            <a:ext uri="{FF2B5EF4-FFF2-40B4-BE49-F238E27FC236}">
              <a16:creationId xmlns:a16="http://schemas.microsoft.com/office/drawing/2014/main" id="{94458C5A-FD94-24D3-C23A-85AC6A63690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0" name="Oval 64">
          <a:extLst>
            <a:ext uri="{FF2B5EF4-FFF2-40B4-BE49-F238E27FC236}">
              <a16:creationId xmlns:a16="http://schemas.microsoft.com/office/drawing/2014/main" id="{1C870032-88AA-5C63-2DED-54DD0FE97F3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1" name="Oval 65">
          <a:extLst>
            <a:ext uri="{FF2B5EF4-FFF2-40B4-BE49-F238E27FC236}">
              <a16:creationId xmlns:a16="http://schemas.microsoft.com/office/drawing/2014/main" id="{5F87902B-F180-C0EB-95B3-284A60776A9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2" name="Oval 66">
          <a:extLst>
            <a:ext uri="{FF2B5EF4-FFF2-40B4-BE49-F238E27FC236}">
              <a16:creationId xmlns:a16="http://schemas.microsoft.com/office/drawing/2014/main" id="{EB1F4980-F6CE-4EC0-F3AA-FABB54BC50D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3" name="Oval 67">
          <a:extLst>
            <a:ext uri="{FF2B5EF4-FFF2-40B4-BE49-F238E27FC236}">
              <a16:creationId xmlns:a16="http://schemas.microsoft.com/office/drawing/2014/main" id="{149A0F80-C73D-105F-FC66-ED49C08F9F9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4" name="Oval 68">
          <a:extLst>
            <a:ext uri="{FF2B5EF4-FFF2-40B4-BE49-F238E27FC236}">
              <a16:creationId xmlns:a16="http://schemas.microsoft.com/office/drawing/2014/main" id="{5CC1357A-0325-78E4-09D5-BD771818DDC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5" name="Oval 69">
          <a:extLst>
            <a:ext uri="{FF2B5EF4-FFF2-40B4-BE49-F238E27FC236}">
              <a16:creationId xmlns:a16="http://schemas.microsoft.com/office/drawing/2014/main" id="{984D0318-53D5-A166-9AD8-6840F8BEA76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6" name="Oval 70">
          <a:extLst>
            <a:ext uri="{FF2B5EF4-FFF2-40B4-BE49-F238E27FC236}">
              <a16:creationId xmlns:a16="http://schemas.microsoft.com/office/drawing/2014/main" id="{39DC241F-1F9A-99FC-507F-12F101F8BC8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7" name="Oval 71">
          <a:extLst>
            <a:ext uri="{FF2B5EF4-FFF2-40B4-BE49-F238E27FC236}">
              <a16:creationId xmlns:a16="http://schemas.microsoft.com/office/drawing/2014/main" id="{D65178E7-76D2-E91B-9961-8AC4546B4D3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8" name="Oval 72">
          <a:extLst>
            <a:ext uri="{FF2B5EF4-FFF2-40B4-BE49-F238E27FC236}">
              <a16:creationId xmlns:a16="http://schemas.microsoft.com/office/drawing/2014/main" id="{1A85842A-E5C1-B88C-EC6F-EB6344EF9B1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499" name="Oval 73">
          <a:extLst>
            <a:ext uri="{FF2B5EF4-FFF2-40B4-BE49-F238E27FC236}">
              <a16:creationId xmlns:a16="http://schemas.microsoft.com/office/drawing/2014/main" id="{5E85F38F-AF0F-4CF5-FDD4-876E03892A5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00" name="Oval 74">
          <a:extLst>
            <a:ext uri="{FF2B5EF4-FFF2-40B4-BE49-F238E27FC236}">
              <a16:creationId xmlns:a16="http://schemas.microsoft.com/office/drawing/2014/main" id="{277372D6-F697-A88D-62BC-6A021A97689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01" name="Oval 75">
          <a:extLst>
            <a:ext uri="{FF2B5EF4-FFF2-40B4-BE49-F238E27FC236}">
              <a16:creationId xmlns:a16="http://schemas.microsoft.com/office/drawing/2014/main" id="{E2FA0556-98CC-823C-EE73-FFB3BFE8057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02" name="Oval 76">
          <a:extLst>
            <a:ext uri="{FF2B5EF4-FFF2-40B4-BE49-F238E27FC236}">
              <a16:creationId xmlns:a16="http://schemas.microsoft.com/office/drawing/2014/main" id="{4C784355-784E-0E61-13C3-4B327ABB161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03" name="Oval 77">
          <a:extLst>
            <a:ext uri="{FF2B5EF4-FFF2-40B4-BE49-F238E27FC236}">
              <a16:creationId xmlns:a16="http://schemas.microsoft.com/office/drawing/2014/main" id="{9EB5F636-7C65-89EB-92AF-BB2F3CBD222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04" name="Oval 78">
          <a:extLst>
            <a:ext uri="{FF2B5EF4-FFF2-40B4-BE49-F238E27FC236}">
              <a16:creationId xmlns:a16="http://schemas.microsoft.com/office/drawing/2014/main" id="{8B86F729-DFB2-C9D2-0930-B1BA406BD1C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05" name="Oval 79">
          <a:extLst>
            <a:ext uri="{FF2B5EF4-FFF2-40B4-BE49-F238E27FC236}">
              <a16:creationId xmlns:a16="http://schemas.microsoft.com/office/drawing/2014/main" id="{E8F11830-B120-B65F-C36D-4E54E1FAE72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06" name="Oval 80">
          <a:extLst>
            <a:ext uri="{FF2B5EF4-FFF2-40B4-BE49-F238E27FC236}">
              <a16:creationId xmlns:a16="http://schemas.microsoft.com/office/drawing/2014/main" id="{E0EBF625-4042-3812-EE20-22CD8E9308A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07" name="Oval 81">
          <a:extLst>
            <a:ext uri="{FF2B5EF4-FFF2-40B4-BE49-F238E27FC236}">
              <a16:creationId xmlns:a16="http://schemas.microsoft.com/office/drawing/2014/main" id="{D1465518-1209-D8DD-3656-C39F02CDDDB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08" name="Oval 82">
          <a:extLst>
            <a:ext uri="{FF2B5EF4-FFF2-40B4-BE49-F238E27FC236}">
              <a16:creationId xmlns:a16="http://schemas.microsoft.com/office/drawing/2014/main" id="{7EBFC1B5-C443-C4E7-BED5-985367C4895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09" name="Oval 83">
          <a:extLst>
            <a:ext uri="{FF2B5EF4-FFF2-40B4-BE49-F238E27FC236}">
              <a16:creationId xmlns:a16="http://schemas.microsoft.com/office/drawing/2014/main" id="{DA0A664E-9C61-0660-9C47-E9745B78AD9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10" name="Oval 84">
          <a:extLst>
            <a:ext uri="{FF2B5EF4-FFF2-40B4-BE49-F238E27FC236}">
              <a16:creationId xmlns:a16="http://schemas.microsoft.com/office/drawing/2014/main" id="{A97C33DC-496B-13B2-BF58-DB5A7A4C093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11" name="Oval 85">
          <a:extLst>
            <a:ext uri="{FF2B5EF4-FFF2-40B4-BE49-F238E27FC236}">
              <a16:creationId xmlns:a16="http://schemas.microsoft.com/office/drawing/2014/main" id="{B0C237CB-662E-8C16-0C9D-A3FC626F689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12" name="Oval 86">
          <a:extLst>
            <a:ext uri="{FF2B5EF4-FFF2-40B4-BE49-F238E27FC236}">
              <a16:creationId xmlns:a16="http://schemas.microsoft.com/office/drawing/2014/main" id="{F801E0EB-424F-F01A-F8C4-FB563DDEF4C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13" name="Oval 87">
          <a:extLst>
            <a:ext uri="{FF2B5EF4-FFF2-40B4-BE49-F238E27FC236}">
              <a16:creationId xmlns:a16="http://schemas.microsoft.com/office/drawing/2014/main" id="{404A849C-559A-7391-3C97-5A68DFA35DB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14" name="Oval 88">
          <a:extLst>
            <a:ext uri="{FF2B5EF4-FFF2-40B4-BE49-F238E27FC236}">
              <a16:creationId xmlns:a16="http://schemas.microsoft.com/office/drawing/2014/main" id="{66A7BC66-EEEC-9124-5E7F-89A4F7358BF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15" name="Oval 89">
          <a:extLst>
            <a:ext uri="{FF2B5EF4-FFF2-40B4-BE49-F238E27FC236}">
              <a16:creationId xmlns:a16="http://schemas.microsoft.com/office/drawing/2014/main" id="{63AE849C-2FB7-FFCD-C0C4-51D80C27F58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16" name="Oval 90">
          <a:extLst>
            <a:ext uri="{FF2B5EF4-FFF2-40B4-BE49-F238E27FC236}">
              <a16:creationId xmlns:a16="http://schemas.microsoft.com/office/drawing/2014/main" id="{2F7B256F-147E-F6AC-8E06-38E16B234AB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17" name="Oval 91">
          <a:extLst>
            <a:ext uri="{FF2B5EF4-FFF2-40B4-BE49-F238E27FC236}">
              <a16:creationId xmlns:a16="http://schemas.microsoft.com/office/drawing/2014/main" id="{73883943-8328-C1E0-26CC-E33D463362A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18" name="Oval 93">
          <a:extLst>
            <a:ext uri="{FF2B5EF4-FFF2-40B4-BE49-F238E27FC236}">
              <a16:creationId xmlns:a16="http://schemas.microsoft.com/office/drawing/2014/main" id="{9597EC7A-089D-020E-669B-37C4402633B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19" name="Oval 94">
          <a:extLst>
            <a:ext uri="{FF2B5EF4-FFF2-40B4-BE49-F238E27FC236}">
              <a16:creationId xmlns:a16="http://schemas.microsoft.com/office/drawing/2014/main" id="{E469506D-79DC-2028-90C3-59731361415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0" name="Oval 95">
          <a:extLst>
            <a:ext uri="{FF2B5EF4-FFF2-40B4-BE49-F238E27FC236}">
              <a16:creationId xmlns:a16="http://schemas.microsoft.com/office/drawing/2014/main" id="{41468308-001C-D18C-3F3F-26E4C8EF0B1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1" name="Oval 96">
          <a:extLst>
            <a:ext uri="{FF2B5EF4-FFF2-40B4-BE49-F238E27FC236}">
              <a16:creationId xmlns:a16="http://schemas.microsoft.com/office/drawing/2014/main" id="{07A0D30D-3405-42DE-1C0D-97262FD37BE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2" name="Oval 97">
          <a:extLst>
            <a:ext uri="{FF2B5EF4-FFF2-40B4-BE49-F238E27FC236}">
              <a16:creationId xmlns:a16="http://schemas.microsoft.com/office/drawing/2014/main" id="{2281A276-FBEA-2566-4927-3C8EC2C83F3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3" name="Oval 98">
          <a:extLst>
            <a:ext uri="{FF2B5EF4-FFF2-40B4-BE49-F238E27FC236}">
              <a16:creationId xmlns:a16="http://schemas.microsoft.com/office/drawing/2014/main" id="{636DAC06-E2F8-501B-2826-AFCA0D4979D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4" name="Oval 99">
          <a:extLst>
            <a:ext uri="{FF2B5EF4-FFF2-40B4-BE49-F238E27FC236}">
              <a16:creationId xmlns:a16="http://schemas.microsoft.com/office/drawing/2014/main" id="{39E710F0-4A00-28C7-3B05-8BE5C9F9243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5" name="Oval 100">
          <a:extLst>
            <a:ext uri="{FF2B5EF4-FFF2-40B4-BE49-F238E27FC236}">
              <a16:creationId xmlns:a16="http://schemas.microsoft.com/office/drawing/2014/main" id="{09D9A7E5-565C-0596-D8CC-39171D43D6B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6" name="Oval 101">
          <a:extLst>
            <a:ext uri="{FF2B5EF4-FFF2-40B4-BE49-F238E27FC236}">
              <a16:creationId xmlns:a16="http://schemas.microsoft.com/office/drawing/2014/main" id="{4F15DC39-3431-3A4E-9211-616216F3D47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7" name="Oval 102">
          <a:extLst>
            <a:ext uri="{FF2B5EF4-FFF2-40B4-BE49-F238E27FC236}">
              <a16:creationId xmlns:a16="http://schemas.microsoft.com/office/drawing/2014/main" id="{493774C7-A5D9-1398-82BD-C04E0FE2C34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8" name="Oval 103">
          <a:extLst>
            <a:ext uri="{FF2B5EF4-FFF2-40B4-BE49-F238E27FC236}">
              <a16:creationId xmlns:a16="http://schemas.microsoft.com/office/drawing/2014/main" id="{EF2C1A26-1838-A034-7DB4-050A62375EA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29" name="Oval 104">
          <a:extLst>
            <a:ext uri="{FF2B5EF4-FFF2-40B4-BE49-F238E27FC236}">
              <a16:creationId xmlns:a16="http://schemas.microsoft.com/office/drawing/2014/main" id="{379AD54A-56F1-958D-49A9-A23D79FCE0B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30" name="Oval 105">
          <a:extLst>
            <a:ext uri="{FF2B5EF4-FFF2-40B4-BE49-F238E27FC236}">
              <a16:creationId xmlns:a16="http://schemas.microsoft.com/office/drawing/2014/main" id="{2271D4DB-7B9A-3BFB-3B44-F15B423CCD8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31" name="Oval 106">
          <a:extLst>
            <a:ext uri="{FF2B5EF4-FFF2-40B4-BE49-F238E27FC236}">
              <a16:creationId xmlns:a16="http://schemas.microsoft.com/office/drawing/2014/main" id="{0100E9E0-8585-82D6-8B6C-396F35D0C82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32" name="Oval 107">
          <a:extLst>
            <a:ext uri="{FF2B5EF4-FFF2-40B4-BE49-F238E27FC236}">
              <a16:creationId xmlns:a16="http://schemas.microsoft.com/office/drawing/2014/main" id="{087C6B00-D111-CECE-73CF-9C9F54767C8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33" name="Oval 108">
          <a:extLst>
            <a:ext uri="{FF2B5EF4-FFF2-40B4-BE49-F238E27FC236}">
              <a16:creationId xmlns:a16="http://schemas.microsoft.com/office/drawing/2014/main" id="{4C7616E7-3827-E2C2-6117-5A573EDAE33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34" name="Oval 109">
          <a:extLst>
            <a:ext uri="{FF2B5EF4-FFF2-40B4-BE49-F238E27FC236}">
              <a16:creationId xmlns:a16="http://schemas.microsoft.com/office/drawing/2014/main" id="{0744A732-0FAE-94BF-AAC7-7746D95FEA6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35" name="Oval 110">
          <a:extLst>
            <a:ext uri="{FF2B5EF4-FFF2-40B4-BE49-F238E27FC236}">
              <a16:creationId xmlns:a16="http://schemas.microsoft.com/office/drawing/2014/main" id="{3DB7FB43-7AEF-E2E8-D2F2-26050EE98FD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36" name="Oval 111">
          <a:extLst>
            <a:ext uri="{FF2B5EF4-FFF2-40B4-BE49-F238E27FC236}">
              <a16:creationId xmlns:a16="http://schemas.microsoft.com/office/drawing/2014/main" id="{0A466093-A8D5-C057-EFAF-D96A85597A9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37" name="Oval 112">
          <a:extLst>
            <a:ext uri="{FF2B5EF4-FFF2-40B4-BE49-F238E27FC236}">
              <a16:creationId xmlns:a16="http://schemas.microsoft.com/office/drawing/2014/main" id="{0826FF4F-0B9F-7233-4A7B-82B1216E878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38" name="Oval 113">
          <a:extLst>
            <a:ext uri="{FF2B5EF4-FFF2-40B4-BE49-F238E27FC236}">
              <a16:creationId xmlns:a16="http://schemas.microsoft.com/office/drawing/2014/main" id="{7607C329-AAA4-7A52-A3F9-51108E95866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39" name="Oval 114">
          <a:extLst>
            <a:ext uri="{FF2B5EF4-FFF2-40B4-BE49-F238E27FC236}">
              <a16:creationId xmlns:a16="http://schemas.microsoft.com/office/drawing/2014/main" id="{520363A8-31A9-F414-5D1E-E803D374299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40" name="Oval 115">
          <a:extLst>
            <a:ext uri="{FF2B5EF4-FFF2-40B4-BE49-F238E27FC236}">
              <a16:creationId xmlns:a16="http://schemas.microsoft.com/office/drawing/2014/main" id="{93D5EC32-65B3-14DA-0078-379666A46D7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41" name="Oval 116">
          <a:extLst>
            <a:ext uri="{FF2B5EF4-FFF2-40B4-BE49-F238E27FC236}">
              <a16:creationId xmlns:a16="http://schemas.microsoft.com/office/drawing/2014/main" id="{255D9827-91D3-2A85-5352-2A4A9971808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42" name="Oval 117">
          <a:extLst>
            <a:ext uri="{FF2B5EF4-FFF2-40B4-BE49-F238E27FC236}">
              <a16:creationId xmlns:a16="http://schemas.microsoft.com/office/drawing/2014/main" id="{49D61EEE-3D9D-7379-F149-01CB9D8844C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43" name="Oval 118">
          <a:extLst>
            <a:ext uri="{FF2B5EF4-FFF2-40B4-BE49-F238E27FC236}">
              <a16:creationId xmlns:a16="http://schemas.microsoft.com/office/drawing/2014/main" id="{65C74D0E-6F6E-164A-6AC5-4D806228BC0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44" name="Oval 119">
          <a:extLst>
            <a:ext uri="{FF2B5EF4-FFF2-40B4-BE49-F238E27FC236}">
              <a16:creationId xmlns:a16="http://schemas.microsoft.com/office/drawing/2014/main" id="{488CCF3C-3EB9-0F04-5668-942A2C1424C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45" name="Oval 120">
          <a:extLst>
            <a:ext uri="{FF2B5EF4-FFF2-40B4-BE49-F238E27FC236}">
              <a16:creationId xmlns:a16="http://schemas.microsoft.com/office/drawing/2014/main" id="{7C229113-96EC-DF99-C232-2AB961696C7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46" name="Oval 121">
          <a:extLst>
            <a:ext uri="{FF2B5EF4-FFF2-40B4-BE49-F238E27FC236}">
              <a16:creationId xmlns:a16="http://schemas.microsoft.com/office/drawing/2014/main" id="{1185024A-3369-2893-B6FD-0C4110FBB67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47" name="Oval 123">
          <a:extLst>
            <a:ext uri="{FF2B5EF4-FFF2-40B4-BE49-F238E27FC236}">
              <a16:creationId xmlns:a16="http://schemas.microsoft.com/office/drawing/2014/main" id="{9999407E-3FB2-5E5A-0557-EEF711FB6BF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48" name="Oval 124">
          <a:extLst>
            <a:ext uri="{FF2B5EF4-FFF2-40B4-BE49-F238E27FC236}">
              <a16:creationId xmlns:a16="http://schemas.microsoft.com/office/drawing/2014/main" id="{B835B3D6-37B2-84DA-15EC-98A35362C3F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49" name="Oval 125">
          <a:extLst>
            <a:ext uri="{FF2B5EF4-FFF2-40B4-BE49-F238E27FC236}">
              <a16:creationId xmlns:a16="http://schemas.microsoft.com/office/drawing/2014/main" id="{5248834E-004C-1844-C930-436A3BFCC8D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0" name="Oval 126">
          <a:extLst>
            <a:ext uri="{FF2B5EF4-FFF2-40B4-BE49-F238E27FC236}">
              <a16:creationId xmlns:a16="http://schemas.microsoft.com/office/drawing/2014/main" id="{6A5D41D2-631B-DBA7-55F5-744991DBE5A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1" name="Oval 127">
          <a:extLst>
            <a:ext uri="{FF2B5EF4-FFF2-40B4-BE49-F238E27FC236}">
              <a16:creationId xmlns:a16="http://schemas.microsoft.com/office/drawing/2014/main" id="{E8A074D1-C0E9-36CB-F417-00492A0A9D2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2" name="Oval 128">
          <a:extLst>
            <a:ext uri="{FF2B5EF4-FFF2-40B4-BE49-F238E27FC236}">
              <a16:creationId xmlns:a16="http://schemas.microsoft.com/office/drawing/2014/main" id="{2891FB8C-A7C6-A0DF-E252-6E9CE43224A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3" name="Oval 129">
          <a:extLst>
            <a:ext uri="{FF2B5EF4-FFF2-40B4-BE49-F238E27FC236}">
              <a16:creationId xmlns:a16="http://schemas.microsoft.com/office/drawing/2014/main" id="{71F8FB3C-EB64-510B-D0D3-ECEDE5CB9A6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4" name="Oval 130">
          <a:extLst>
            <a:ext uri="{FF2B5EF4-FFF2-40B4-BE49-F238E27FC236}">
              <a16:creationId xmlns:a16="http://schemas.microsoft.com/office/drawing/2014/main" id="{946AA7C7-C951-76D1-BEE9-F5508A2A3C3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5" name="Oval 131">
          <a:extLst>
            <a:ext uri="{FF2B5EF4-FFF2-40B4-BE49-F238E27FC236}">
              <a16:creationId xmlns:a16="http://schemas.microsoft.com/office/drawing/2014/main" id="{8251C611-27A2-1BB4-42EE-43EADC1125C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6" name="Oval 132">
          <a:extLst>
            <a:ext uri="{FF2B5EF4-FFF2-40B4-BE49-F238E27FC236}">
              <a16:creationId xmlns:a16="http://schemas.microsoft.com/office/drawing/2014/main" id="{0CF27FC9-F33F-6C4C-2F8A-97492B21EE9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7" name="Oval 133">
          <a:extLst>
            <a:ext uri="{FF2B5EF4-FFF2-40B4-BE49-F238E27FC236}">
              <a16:creationId xmlns:a16="http://schemas.microsoft.com/office/drawing/2014/main" id="{56E601A6-50DB-336E-D991-47C5FCB0048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8" name="Oval 134">
          <a:extLst>
            <a:ext uri="{FF2B5EF4-FFF2-40B4-BE49-F238E27FC236}">
              <a16:creationId xmlns:a16="http://schemas.microsoft.com/office/drawing/2014/main" id="{F2731251-CFBC-20FF-9A53-5BACF88D13A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59" name="Oval 135">
          <a:extLst>
            <a:ext uri="{FF2B5EF4-FFF2-40B4-BE49-F238E27FC236}">
              <a16:creationId xmlns:a16="http://schemas.microsoft.com/office/drawing/2014/main" id="{F6817F09-1959-7C20-4611-35F746C641E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60" name="Oval 136">
          <a:extLst>
            <a:ext uri="{FF2B5EF4-FFF2-40B4-BE49-F238E27FC236}">
              <a16:creationId xmlns:a16="http://schemas.microsoft.com/office/drawing/2014/main" id="{6AE665BD-BA0D-F39F-1719-5D311153C08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61" name="Oval 137">
          <a:extLst>
            <a:ext uri="{FF2B5EF4-FFF2-40B4-BE49-F238E27FC236}">
              <a16:creationId xmlns:a16="http://schemas.microsoft.com/office/drawing/2014/main" id="{BF35D606-8D8A-BE91-004F-74BAC6993ED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62" name="Oval 138">
          <a:extLst>
            <a:ext uri="{FF2B5EF4-FFF2-40B4-BE49-F238E27FC236}">
              <a16:creationId xmlns:a16="http://schemas.microsoft.com/office/drawing/2014/main" id="{FCD0B563-11C7-0543-D9DD-6AC7BB147EB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63" name="Oval 139">
          <a:extLst>
            <a:ext uri="{FF2B5EF4-FFF2-40B4-BE49-F238E27FC236}">
              <a16:creationId xmlns:a16="http://schemas.microsoft.com/office/drawing/2014/main" id="{0454AD2E-9200-6672-A76E-6067B4A4677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64" name="Oval 140">
          <a:extLst>
            <a:ext uri="{FF2B5EF4-FFF2-40B4-BE49-F238E27FC236}">
              <a16:creationId xmlns:a16="http://schemas.microsoft.com/office/drawing/2014/main" id="{081177D4-D3FE-7790-6AD8-CC39C384A7A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65" name="Oval 141">
          <a:extLst>
            <a:ext uri="{FF2B5EF4-FFF2-40B4-BE49-F238E27FC236}">
              <a16:creationId xmlns:a16="http://schemas.microsoft.com/office/drawing/2014/main" id="{600D65E5-A0E6-0B09-5BE4-3CADA13BE45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66" name="Oval 142">
          <a:extLst>
            <a:ext uri="{FF2B5EF4-FFF2-40B4-BE49-F238E27FC236}">
              <a16:creationId xmlns:a16="http://schemas.microsoft.com/office/drawing/2014/main" id="{948B36F3-2616-32DD-BFB8-DCCA9252239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67" name="Oval 143">
          <a:extLst>
            <a:ext uri="{FF2B5EF4-FFF2-40B4-BE49-F238E27FC236}">
              <a16:creationId xmlns:a16="http://schemas.microsoft.com/office/drawing/2014/main" id="{3204A433-435A-392C-11CC-305414AB2A3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68" name="Oval 144">
          <a:extLst>
            <a:ext uri="{FF2B5EF4-FFF2-40B4-BE49-F238E27FC236}">
              <a16:creationId xmlns:a16="http://schemas.microsoft.com/office/drawing/2014/main" id="{F51B3613-6B92-DD9C-CF8F-406CBF49DB4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69" name="Oval 145">
          <a:extLst>
            <a:ext uri="{FF2B5EF4-FFF2-40B4-BE49-F238E27FC236}">
              <a16:creationId xmlns:a16="http://schemas.microsoft.com/office/drawing/2014/main" id="{44A28684-8CED-886A-7B31-2BBDADF3542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70" name="Oval 146">
          <a:extLst>
            <a:ext uri="{FF2B5EF4-FFF2-40B4-BE49-F238E27FC236}">
              <a16:creationId xmlns:a16="http://schemas.microsoft.com/office/drawing/2014/main" id="{0003F1AC-3DD2-27A8-4784-8A847425571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71" name="Oval 147">
          <a:extLst>
            <a:ext uri="{FF2B5EF4-FFF2-40B4-BE49-F238E27FC236}">
              <a16:creationId xmlns:a16="http://schemas.microsoft.com/office/drawing/2014/main" id="{84227B46-9E58-8D63-C615-856180563F7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72" name="Oval 148">
          <a:extLst>
            <a:ext uri="{FF2B5EF4-FFF2-40B4-BE49-F238E27FC236}">
              <a16:creationId xmlns:a16="http://schemas.microsoft.com/office/drawing/2014/main" id="{FCF79697-E433-FC9A-584D-38CADF3CBB2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73" name="Oval 149">
          <a:extLst>
            <a:ext uri="{FF2B5EF4-FFF2-40B4-BE49-F238E27FC236}">
              <a16:creationId xmlns:a16="http://schemas.microsoft.com/office/drawing/2014/main" id="{0D5BDDC7-AA6A-2A81-FEF1-25B88939DCC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74" name="Oval 150">
          <a:extLst>
            <a:ext uri="{FF2B5EF4-FFF2-40B4-BE49-F238E27FC236}">
              <a16:creationId xmlns:a16="http://schemas.microsoft.com/office/drawing/2014/main" id="{43F3399B-C94D-C602-7134-DB25582432A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75" name="Oval 152">
          <a:extLst>
            <a:ext uri="{FF2B5EF4-FFF2-40B4-BE49-F238E27FC236}">
              <a16:creationId xmlns:a16="http://schemas.microsoft.com/office/drawing/2014/main" id="{4F6BEA0B-A297-9456-B61C-5AE9A36E240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76" name="Oval 153">
          <a:extLst>
            <a:ext uri="{FF2B5EF4-FFF2-40B4-BE49-F238E27FC236}">
              <a16:creationId xmlns:a16="http://schemas.microsoft.com/office/drawing/2014/main" id="{62BC1671-CC84-9D2D-D47B-5E20E050687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77" name="Oval 154">
          <a:extLst>
            <a:ext uri="{FF2B5EF4-FFF2-40B4-BE49-F238E27FC236}">
              <a16:creationId xmlns:a16="http://schemas.microsoft.com/office/drawing/2014/main" id="{737B66A0-8FE0-6C03-D737-C710900F536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78" name="Oval 155">
          <a:extLst>
            <a:ext uri="{FF2B5EF4-FFF2-40B4-BE49-F238E27FC236}">
              <a16:creationId xmlns:a16="http://schemas.microsoft.com/office/drawing/2014/main" id="{F501CAA5-F007-C444-C3B5-75AF5E35EEF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79" name="Oval 156">
          <a:extLst>
            <a:ext uri="{FF2B5EF4-FFF2-40B4-BE49-F238E27FC236}">
              <a16:creationId xmlns:a16="http://schemas.microsoft.com/office/drawing/2014/main" id="{A3D7E662-8485-9097-6171-4912786DFEB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80" name="Oval 157">
          <a:extLst>
            <a:ext uri="{FF2B5EF4-FFF2-40B4-BE49-F238E27FC236}">
              <a16:creationId xmlns:a16="http://schemas.microsoft.com/office/drawing/2014/main" id="{0CAC578D-6C2A-83A4-976D-203CDD42477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81" name="Oval 158">
          <a:extLst>
            <a:ext uri="{FF2B5EF4-FFF2-40B4-BE49-F238E27FC236}">
              <a16:creationId xmlns:a16="http://schemas.microsoft.com/office/drawing/2014/main" id="{A2F2DB09-1604-D1DE-CAED-49C980DA893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82" name="Oval 159">
          <a:extLst>
            <a:ext uri="{FF2B5EF4-FFF2-40B4-BE49-F238E27FC236}">
              <a16:creationId xmlns:a16="http://schemas.microsoft.com/office/drawing/2014/main" id="{052AF4C2-FFFD-1F45-91C3-A8C839135019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83" name="Oval 160">
          <a:extLst>
            <a:ext uri="{FF2B5EF4-FFF2-40B4-BE49-F238E27FC236}">
              <a16:creationId xmlns:a16="http://schemas.microsoft.com/office/drawing/2014/main" id="{F603D3DA-5BDF-E5A5-4B19-24E7E822760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84" name="Oval 161">
          <a:extLst>
            <a:ext uri="{FF2B5EF4-FFF2-40B4-BE49-F238E27FC236}">
              <a16:creationId xmlns:a16="http://schemas.microsoft.com/office/drawing/2014/main" id="{7093E4C6-CE10-B627-F1F2-DFEDF793089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85" name="Oval 162">
          <a:extLst>
            <a:ext uri="{FF2B5EF4-FFF2-40B4-BE49-F238E27FC236}">
              <a16:creationId xmlns:a16="http://schemas.microsoft.com/office/drawing/2014/main" id="{A6055B51-6697-2FBD-7558-9E00236A2A8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86" name="Oval 163">
          <a:extLst>
            <a:ext uri="{FF2B5EF4-FFF2-40B4-BE49-F238E27FC236}">
              <a16:creationId xmlns:a16="http://schemas.microsoft.com/office/drawing/2014/main" id="{5E385589-1847-EBFF-BEAE-63E14AF3AB6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87" name="Oval 164">
          <a:extLst>
            <a:ext uri="{FF2B5EF4-FFF2-40B4-BE49-F238E27FC236}">
              <a16:creationId xmlns:a16="http://schemas.microsoft.com/office/drawing/2014/main" id="{C9982A43-A6A6-B4CB-D2BA-271CA26C356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88" name="Oval 165">
          <a:extLst>
            <a:ext uri="{FF2B5EF4-FFF2-40B4-BE49-F238E27FC236}">
              <a16:creationId xmlns:a16="http://schemas.microsoft.com/office/drawing/2014/main" id="{233AFF07-CE0C-4721-D2C1-554592B31B9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89" name="Oval 166">
          <a:extLst>
            <a:ext uri="{FF2B5EF4-FFF2-40B4-BE49-F238E27FC236}">
              <a16:creationId xmlns:a16="http://schemas.microsoft.com/office/drawing/2014/main" id="{1A399216-FC8D-A30F-0F0F-080AD390316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90" name="Oval 167">
          <a:extLst>
            <a:ext uri="{FF2B5EF4-FFF2-40B4-BE49-F238E27FC236}">
              <a16:creationId xmlns:a16="http://schemas.microsoft.com/office/drawing/2014/main" id="{4437E9E4-0341-C51E-F4A8-0C8109063E4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91" name="Oval 168">
          <a:extLst>
            <a:ext uri="{FF2B5EF4-FFF2-40B4-BE49-F238E27FC236}">
              <a16:creationId xmlns:a16="http://schemas.microsoft.com/office/drawing/2014/main" id="{FDCB2312-24A3-E3D9-15C5-9C030B9490C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92" name="Oval 169">
          <a:extLst>
            <a:ext uri="{FF2B5EF4-FFF2-40B4-BE49-F238E27FC236}">
              <a16:creationId xmlns:a16="http://schemas.microsoft.com/office/drawing/2014/main" id="{AB24F728-CF02-FC39-B640-164C5DE8C5E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93" name="Oval 170">
          <a:extLst>
            <a:ext uri="{FF2B5EF4-FFF2-40B4-BE49-F238E27FC236}">
              <a16:creationId xmlns:a16="http://schemas.microsoft.com/office/drawing/2014/main" id="{F41676AB-87AC-57B3-0EA2-E6B2C4FF85E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94" name="Oval 171">
          <a:extLst>
            <a:ext uri="{FF2B5EF4-FFF2-40B4-BE49-F238E27FC236}">
              <a16:creationId xmlns:a16="http://schemas.microsoft.com/office/drawing/2014/main" id="{B828A8E1-7AA1-8C76-6DDC-A3B4F095DBB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95" name="Oval 172">
          <a:extLst>
            <a:ext uri="{FF2B5EF4-FFF2-40B4-BE49-F238E27FC236}">
              <a16:creationId xmlns:a16="http://schemas.microsoft.com/office/drawing/2014/main" id="{B27393E8-FA72-0D8B-9E7E-C3A4F37583A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96" name="Oval 173">
          <a:extLst>
            <a:ext uri="{FF2B5EF4-FFF2-40B4-BE49-F238E27FC236}">
              <a16:creationId xmlns:a16="http://schemas.microsoft.com/office/drawing/2014/main" id="{6C3BC26D-4B0E-7667-B129-E1693112D65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97" name="Oval 174">
          <a:extLst>
            <a:ext uri="{FF2B5EF4-FFF2-40B4-BE49-F238E27FC236}">
              <a16:creationId xmlns:a16="http://schemas.microsoft.com/office/drawing/2014/main" id="{3C5B7F53-E716-1D47-B1D7-B7D1153DC17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598" name="Oval 175">
          <a:extLst>
            <a:ext uri="{FF2B5EF4-FFF2-40B4-BE49-F238E27FC236}">
              <a16:creationId xmlns:a16="http://schemas.microsoft.com/office/drawing/2014/main" id="{F18FDA3D-0E64-6BA4-FC83-29C3E912F6C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599" name="Oval 176">
          <a:extLst>
            <a:ext uri="{FF2B5EF4-FFF2-40B4-BE49-F238E27FC236}">
              <a16:creationId xmlns:a16="http://schemas.microsoft.com/office/drawing/2014/main" id="{A92522DF-FC24-0936-40B0-09D31AEDF3E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0" name="Oval 178">
          <a:extLst>
            <a:ext uri="{FF2B5EF4-FFF2-40B4-BE49-F238E27FC236}">
              <a16:creationId xmlns:a16="http://schemas.microsoft.com/office/drawing/2014/main" id="{E94D8A23-5FA0-AD47-9640-FD9EE9C4569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1" name="Oval 179">
          <a:extLst>
            <a:ext uri="{FF2B5EF4-FFF2-40B4-BE49-F238E27FC236}">
              <a16:creationId xmlns:a16="http://schemas.microsoft.com/office/drawing/2014/main" id="{FEFE8727-E559-691A-9B9F-DC0FDA98E8E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2" name="Oval 180">
          <a:extLst>
            <a:ext uri="{FF2B5EF4-FFF2-40B4-BE49-F238E27FC236}">
              <a16:creationId xmlns:a16="http://schemas.microsoft.com/office/drawing/2014/main" id="{A8ADF550-02AF-7513-BFC1-DC82D0C7EEA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3" name="Oval 181">
          <a:extLst>
            <a:ext uri="{FF2B5EF4-FFF2-40B4-BE49-F238E27FC236}">
              <a16:creationId xmlns:a16="http://schemas.microsoft.com/office/drawing/2014/main" id="{3378CB8F-C15E-0E4F-5B65-D1B48951E33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4" name="Oval 182">
          <a:extLst>
            <a:ext uri="{FF2B5EF4-FFF2-40B4-BE49-F238E27FC236}">
              <a16:creationId xmlns:a16="http://schemas.microsoft.com/office/drawing/2014/main" id="{DEE2880A-1370-D9EE-BC95-548659F56A9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5" name="Oval 183">
          <a:extLst>
            <a:ext uri="{FF2B5EF4-FFF2-40B4-BE49-F238E27FC236}">
              <a16:creationId xmlns:a16="http://schemas.microsoft.com/office/drawing/2014/main" id="{42406FD4-1DE0-3D3F-99B4-4F9CA88130A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6" name="Oval 184">
          <a:extLst>
            <a:ext uri="{FF2B5EF4-FFF2-40B4-BE49-F238E27FC236}">
              <a16:creationId xmlns:a16="http://schemas.microsoft.com/office/drawing/2014/main" id="{8F31978B-D3DE-3A6C-8C17-55EA67D3549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7" name="Oval 185">
          <a:extLst>
            <a:ext uri="{FF2B5EF4-FFF2-40B4-BE49-F238E27FC236}">
              <a16:creationId xmlns:a16="http://schemas.microsoft.com/office/drawing/2014/main" id="{B8FC1D10-3732-DFAE-F2F0-CC5594F62C8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8" name="Oval 186">
          <a:extLst>
            <a:ext uri="{FF2B5EF4-FFF2-40B4-BE49-F238E27FC236}">
              <a16:creationId xmlns:a16="http://schemas.microsoft.com/office/drawing/2014/main" id="{2831E3BB-DC38-3FF2-0263-0E67D69044A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09" name="Oval 187">
          <a:extLst>
            <a:ext uri="{FF2B5EF4-FFF2-40B4-BE49-F238E27FC236}">
              <a16:creationId xmlns:a16="http://schemas.microsoft.com/office/drawing/2014/main" id="{8C8ED6D4-A8A9-8384-7A68-A90B948BFF9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10" name="Oval 188">
          <a:extLst>
            <a:ext uri="{FF2B5EF4-FFF2-40B4-BE49-F238E27FC236}">
              <a16:creationId xmlns:a16="http://schemas.microsoft.com/office/drawing/2014/main" id="{E028AC5A-60ED-4005-284F-C9BD0C10896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11" name="Oval 189">
          <a:extLst>
            <a:ext uri="{FF2B5EF4-FFF2-40B4-BE49-F238E27FC236}">
              <a16:creationId xmlns:a16="http://schemas.microsoft.com/office/drawing/2014/main" id="{84A03301-F650-52BC-99D5-3AD55C6E557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12" name="Oval 190">
          <a:extLst>
            <a:ext uri="{FF2B5EF4-FFF2-40B4-BE49-F238E27FC236}">
              <a16:creationId xmlns:a16="http://schemas.microsoft.com/office/drawing/2014/main" id="{ABA4085A-C62F-4AF7-ABEB-A66088F9CDC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13" name="Oval 191">
          <a:extLst>
            <a:ext uri="{FF2B5EF4-FFF2-40B4-BE49-F238E27FC236}">
              <a16:creationId xmlns:a16="http://schemas.microsoft.com/office/drawing/2014/main" id="{F8FCD14D-B659-0365-64AE-3144D64D482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14" name="Oval 192">
          <a:extLst>
            <a:ext uri="{FF2B5EF4-FFF2-40B4-BE49-F238E27FC236}">
              <a16:creationId xmlns:a16="http://schemas.microsoft.com/office/drawing/2014/main" id="{20EA4D75-7564-8EAE-973C-D96BDBF5714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15" name="Oval 193">
          <a:extLst>
            <a:ext uri="{FF2B5EF4-FFF2-40B4-BE49-F238E27FC236}">
              <a16:creationId xmlns:a16="http://schemas.microsoft.com/office/drawing/2014/main" id="{911E2A09-5149-11C4-3B8A-AC6436EFEAF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16" name="Oval 194">
          <a:extLst>
            <a:ext uri="{FF2B5EF4-FFF2-40B4-BE49-F238E27FC236}">
              <a16:creationId xmlns:a16="http://schemas.microsoft.com/office/drawing/2014/main" id="{F0EF1319-B2AA-066C-A8AE-EEB1A6B091A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17" name="Oval 195">
          <a:extLst>
            <a:ext uri="{FF2B5EF4-FFF2-40B4-BE49-F238E27FC236}">
              <a16:creationId xmlns:a16="http://schemas.microsoft.com/office/drawing/2014/main" id="{2EE79C1A-FC4E-D82F-644E-C73A68576DC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18" name="Oval 196">
          <a:extLst>
            <a:ext uri="{FF2B5EF4-FFF2-40B4-BE49-F238E27FC236}">
              <a16:creationId xmlns:a16="http://schemas.microsoft.com/office/drawing/2014/main" id="{8C0442ED-1CC8-2C4D-823E-B980A7F63ED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19" name="Oval 197">
          <a:extLst>
            <a:ext uri="{FF2B5EF4-FFF2-40B4-BE49-F238E27FC236}">
              <a16:creationId xmlns:a16="http://schemas.microsoft.com/office/drawing/2014/main" id="{22C97E28-841B-58F1-21BE-2DAE5F15177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20" name="Oval 198">
          <a:extLst>
            <a:ext uri="{FF2B5EF4-FFF2-40B4-BE49-F238E27FC236}">
              <a16:creationId xmlns:a16="http://schemas.microsoft.com/office/drawing/2014/main" id="{7D94DC13-5CDE-F4A3-FC41-3C7ECE397BF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21" name="Oval 199">
          <a:extLst>
            <a:ext uri="{FF2B5EF4-FFF2-40B4-BE49-F238E27FC236}">
              <a16:creationId xmlns:a16="http://schemas.microsoft.com/office/drawing/2014/main" id="{4D597BC8-E739-74F2-C84D-DC74676AF46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22" name="Oval 200">
          <a:extLst>
            <a:ext uri="{FF2B5EF4-FFF2-40B4-BE49-F238E27FC236}">
              <a16:creationId xmlns:a16="http://schemas.microsoft.com/office/drawing/2014/main" id="{CFCA2C76-920A-8C66-07AA-3AFA38BBE36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23" name="Oval 201">
          <a:extLst>
            <a:ext uri="{FF2B5EF4-FFF2-40B4-BE49-F238E27FC236}">
              <a16:creationId xmlns:a16="http://schemas.microsoft.com/office/drawing/2014/main" id="{7D4FEB3C-1FCE-F9CE-81BD-69F9FB31154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24" name="Oval 202">
          <a:extLst>
            <a:ext uri="{FF2B5EF4-FFF2-40B4-BE49-F238E27FC236}">
              <a16:creationId xmlns:a16="http://schemas.microsoft.com/office/drawing/2014/main" id="{46CE4E84-98B0-A01F-0D8B-9C4CBFF8872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25" name="Oval 204">
          <a:extLst>
            <a:ext uri="{FF2B5EF4-FFF2-40B4-BE49-F238E27FC236}">
              <a16:creationId xmlns:a16="http://schemas.microsoft.com/office/drawing/2014/main" id="{DA951C70-D7D4-D78D-03EC-A8EFF4B2A63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26" name="Oval 205">
          <a:extLst>
            <a:ext uri="{FF2B5EF4-FFF2-40B4-BE49-F238E27FC236}">
              <a16:creationId xmlns:a16="http://schemas.microsoft.com/office/drawing/2014/main" id="{AC8FD865-FD69-7658-398E-ECD2EEDA88C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27" name="Oval 206">
          <a:extLst>
            <a:ext uri="{FF2B5EF4-FFF2-40B4-BE49-F238E27FC236}">
              <a16:creationId xmlns:a16="http://schemas.microsoft.com/office/drawing/2014/main" id="{814D81A1-1C21-3652-5CAF-C094B446E40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28" name="Oval 207">
          <a:extLst>
            <a:ext uri="{FF2B5EF4-FFF2-40B4-BE49-F238E27FC236}">
              <a16:creationId xmlns:a16="http://schemas.microsoft.com/office/drawing/2014/main" id="{2DA8A3A9-2489-822E-419B-E56BC4A2A23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29" name="Oval 208">
          <a:extLst>
            <a:ext uri="{FF2B5EF4-FFF2-40B4-BE49-F238E27FC236}">
              <a16:creationId xmlns:a16="http://schemas.microsoft.com/office/drawing/2014/main" id="{86BF3981-9B85-8447-C3FD-CBC1EC36CD6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30" name="Oval 209">
          <a:extLst>
            <a:ext uri="{FF2B5EF4-FFF2-40B4-BE49-F238E27FC236}">
              <a16:creationId xmlns:a16="http://schemas.microsoft.com/office/drawing/2014/main" id="{20E41144-3859-8E21-1180-CCAD23D7E63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31" name="Oval 210">
          <a:extLst>
            <a:ext uri="{FF2B5EF4-FFF2-40B4-BE49-F238E27FC236}">
              <a16:creationId xmlns:a16="http://schemas.microsoft.com/office/drawing/2014/main" id="{2786F7F4-4125-9299-C3CE-6E9DF60B3EA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32" name="Oval 211">
          <a:extLst>
            <a:ext uri="{FF2B5EF4-FFF2-40B4-BE49-F238E27FC236}">
              <a16:creationId xmlns:a16="http://schemas.microsoft.com/office/drawing/2014/main" id="{D1AD00C0-E818-02C7-1A41-64D301A56CA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33" name="Oval 212">
          <a:extLst>
            <a:ext uri="{FF2B5EF4-FFF2-40B4-BE49-F238E27FC236}">
              <a16:creationId xmlns:a16="http://schemas.microsoft.com/office/drawing/2014/main" id="{A2995E16-D43E-7242-4DF9-2DD91135362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34" name="Oval 213">
          <a:extLst>
            <a:ext uri="{FF2B5EF4-FFF2-40B4-BE49-F238E27FC236}">
              <a16:creationId xmlns:a16="http://schemas.microsoft.com/office/drawing/2014/main" id="{EEA817CA-CE82-1C69-5922-CE1C1F472A5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35" name="Oval 214">
          <a:extLst>
            <a:ext uri="{FF2B5EF4-FFF2-40B4-BE49-F238E27FC236}">
              <a16:creationId xmlns:a16="http://schemas.microsoft.com/office/drawing/2014/main" id="{F2354434-4670-5B27-EE02-5C2739867FD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36" name="Oval 215">
          <a:extLst>
            <a:ext uri="{FF2B5EF4-FFF2-40B4-BE49-F238E27FC236}">
              <a16:creationId xmlns:a16="http://schemas.microsoft.com/office/drawing/2014/main" id="{4DF7543E-05C2-85BC-0D2D-5CD6AE1F593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37" name="Oval 216">
          <a:extLst>
            <a:ext uri="{FF2B5EF4-FFF2-40B4-BE49-F238E27FC236}">
              <a16:creationId xmlns:a16="http://schemas.microsoft.com/office/drawing/2014/main" id="{C26FB5B3-5ADE-292A-C9D0-5DC92B542D0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38" name="Oval 217">
          <a:extLst>
            <a:ext uri="{FF2B5EF4-FFF2-40B4-BE49-F238E27FC236}">
              <a16:creationId xmlns:a16="http://schemas.microsoft.com/office/drawing/2014/main" id="{7D7F40D2-FCB0-6717-E243-74826CDCC81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39" name="Oval 218">
          <a:extLst>
            <a:ext uri="{FF2B5EF4-FFF2-40B4-BE49-F238E27FC236}">
              <a16:creationId xmlns:a16="http://schemas.microsoft.com/office/drawing/2014/main" id="{6D9B4165-9E59-204B-4809-D831F5A4566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40" name="Oval 219">
          <a:extLst>
            <a:ext uri="{FF2B5EF4-FFF2-40B4-BE49-F238E27FC236}">
              <a16:creationId xmlns:a16="http://schemas.microsoft.com/office/drawing/2014/main" id="{F265DFD3-908F-F00A-77FB-FF57883D6C9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41" name="Oval 220">
          <a:extLst>
            <a:ext uri="{FF2B5EF4-FFF2-40B4-BE49-F238E27FC236}">
              <a16:creationId xmlns:a16="http://schemas.microsoft.com/office/drawing/2014/main" id="{0400D1DF-3509-31BF-1FE7-E47BCA45F39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42" name="Oval 221">
          <a:extLst>
            <a:ext uri="{FF2B5EF4-FFF2-40B4-BE49-F238E27FC236}">
              <a16:creationId xmlns:a16="http://schemas.microsoft.com/office/drawing/2014/main" id="{87E2B117-2E00-EF0E-4270-AAFDF0D5F99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43" name="Oval 222">
          <a:extLst>
            <a:ext uri="{FF2B5EF4-FFF2-40B4-BE49-F238E27FC236}">
              <a16:creationId xmlns:a16="http://schemas.microsoft.com/office/drawing/2014/main" id="{750FA889-B08C-EAA7-1F8D-DEC127ECBB3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44" name="Oval 223">
          <a:extLst>
            <a:ext uri="{FF2B5EF4-FFF2-40B4-BE49-F238E27FC236}">
              <a16:creationId xmlns:a16="http://schemas.microsoft.com/office/drawing/2014/main" id="{C547D142-80F3-BCCA-0137-3066D25B098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645" name="Oval 224">
          <a:extLst>
            <a:ext uri="{FF2B5EF4-FFF2-40B4-BE49-F238E27FC236}">
              <a16:creationId xmlns:a16="http://schemas.microsoft.com/office/drawing/2014/main" id="{B96B1D05-BAE6-13ED-2F01-731DD20AB93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646" name="Oval 225">
          <a:extLst>
            <a:ext uri="{FF2B5EF4-FFF2-40B4-BE49-F238E27FC236}">
              <a16:creationId xmlns:a16="http://schemas.microsoft.com/office/drawing/2014/main" id="{1D92503B-C2CB-FD69-2B1D-311FEDE51E6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289560</xdr:colOff>
      <xdr:row>59</xdr:row>
      <xdr:rowOff>81916</xdr:rowOff>
    </xdr:from>
    <xdr:to>
      <xdr:col>9</xdr:col>
      <xdr:colOff>1005840</xdr:colOff>
      <xdr:row>61</xdr:row>
      <xdr:rowOff>93372</xdr:rowOff>
    </xdr:to>
    <xdr:sp macro="[0]!課題曲自由曲変更申請書演奏利用明細書印刷" textlink="">
      <xdr:nvSpPr>
        <xdr:cNvPr id="2" name="角丸四角形 1">
          <a:extLst>
            <a:ext uri="{FF2B5EF4-FFF2-40B4-BE49-F238E27FC236}">
              <a16:creationId xmlns:a16="http://schemas.microsoft.com/office/drawing/2014/main" id="{51CC880E-862E-9587-6DB1-55A1516ED2F9}"/>
            </a:ext>
          </a:extLst>
        </xdr:cNvPr>
        <xdr:cNvSpPr/>
      </xdr:nvSpPr>
      <xdr:spPr>
        <a:xfrm>
          <a:off x="5577840" y="13805536"/>
          <a:ext cx="3779520" cy="415316"/>
        </a:xfrm>
        <a:prstGeom prst="roundRect">
          <a:avLst/>
        </a:prstGeom>
        <a:solidFill>
          <a:schemeClr val="accent2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>
            <a:lnSpc>
              <a:spcPts val="1300"/>
            </a:lnSpc>
          </a:pPr>
          <a:r>
            <a:rPr kumimoji="1" lang="ja-JP" altLang="en-US" sz="1100" b="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課題曲・自由曲変更申請書、演奏利用明細書 </a:t>
          </a:r>
          <a:r>
            <a:rPr kumimoji="1" lang="ja-JP" altLang="en-US" sz="11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印　刷</a:t>
          </a:r>
        </a:p>
      </xdr:txBody>
    </xdr:sp>
    <xdr:clientData/>
  </xdr:twoCellAnchor>
  <xdr:twoCellAnchor>
    <xdr:from>
      <xdr:col>6</xdr:col>
      <xdr:colOff>284647</xdr:colOff>
      <xdr:row>62</xdr:row>
      <xdr:rowOff>9525</xdr:rowOff>
    </xdr:from>
    <xdr:to>
      <xdr:col>10</xdr:col>
      <xdr:colOff>0</xdr:colOff>
      <xdr:row>64</xdr:row>
      <xdr:rowOff>114300</xdr:rowOff>
    </xdr:to>
    <xdr:sp macro="[0]!ステージ配置図へ" textlink="">
      <xdr:nvSpPr>
        <xdr:cNvPr id="3" name="角丸四角形 2">
          <a:extLst>
            <a:ext uri="{FF2B5EF4-FFF2-40B4-BE49-F238E27FC236}">
              <a16:creationId xmlns:a16="http://schemas.microsoft.com/office/drawing/2014/main" id="{754A0373-B968-2ABA-1AA6-C56190272ADC}"/>
            </a:ext>
          </a:extLst>
        </xdr:cNvPr>
        <xdr:cNvSpPr/>
      </xdr:nvSpPr>
      <xdr:spPr>
        <a:xfrm>
          <a:off x="5572927" y="14365605"/>
          <a:ext cx="3799673" cy="401955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tx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4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ステージ配置図のシートへ   </a:t>
          </a:r>
          <a:r>
            <a:rPr kumimoji="1" lang="ja-JP" altLang="en-US" sz="1600">
              <a:solidFill>
                <a:schemeClr val="bg1"/>
              </a:solidFill>
              <a:latin typeface="HG創英角ｺﾞｼｯｸUB" pitchFamily="49" charset="-128"/>
              <a:ea typeface="HG創英角ｺﾞｼｯｸUB" pitchFamily="49" charset="-128"/>
            </a:rPr>
            <a:t>移 動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90594</xdr:colOff>
      <xdr:row>3</xdr:row>
      <xdr:rowOff>116417</xdr:rowOff>
    </xdr:from>
    <xdr:to>
      <xdr:col>24</xdr:col>
      <xdr:colOff>116203</xdr:colOff>
      <xdr:row>5</xdr:row>
      <xdr:rowOff>218017</xdr:rowOff>
    </xdr:to>
    <xdr:sp macro="" textlink="">
      <xdr:nvSpPr>
        <xdr:cNvPr id="2" name="右矢印 3">
          <a:extLst>
            <a:ext uri="{FF2B5EF4-FFF2-40B4-BE49-F238E27FC236}">
              <a16:creationId xmlns:a16="http://schemas.microsoft.com/office/drawing/2014/main" id="{B169664E-8C4E-888B-094F-25FB02557084}"/>
            </a:ext>
          </a:extLst>
        </xdr:cNvPr>
        <xdr:cNvSpPr/>
      </xdr:nvSpPr>
      <xdr:spPr>
        <a:xfrm flipH="1">
          <a:off x="6815667" y="889000"/>
          <a:ext cx="345757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合同の場合、連名で表示されます</a:t>
          </a:r>
        </a:p>
        <a:p>
          <a:pPr algn="ctr"/>
          <a:endParaRPr kumimoji="1" lang="ja-JP" altLang="en-US" sz="11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>
    <xdr:from>
      <xdr:col>19</xdr:col>
      <xdr:colOff>132925</xdr:colOff>
      <xdr:row>39</xdr:row>
      <xdr:rowOff>42332</xdr:rowOff>
    </xdr:from>
    <xdr:to>
      <xdr:col>29</xdr:col>
      <xdr:colOff>576991</xdr:colOff>
      <xdr:row>41</xdr:row>
      <xdr:rowOff>243416</xdr:rowOff>
    </xdr:to>
    <xdr:sp macro="" textlink="">
      <xdr:nvSpPr>
        <xdr:cNvPr id="3" name="右矢印 3">
          <a:extLst>
            <a:ext uri="{FF2B5EF4-FFF2-40B4-BE49-F238E27FC236}">
              <a16:creationId xmlns:a16="http://schemas.microsoft.com/office/drawing/2014/main" id="{A87C56EC-B404-3B09-E7D1-D6EAD332368E}"/>
            </a:ext>
          </a:extLst>
        </xdr:cNvPr>
        <xdr:cNvSpPr/>
      </xdr:nvSpPr>
      <xdr:spPr>
        <a:xfrm flipH="1">
          <a:off x="6857998" y="9366249"/>
          <a:ext cx="7376583" cy="65616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合同の場合、入力シートに「自校名」が入力されると</a:t>
          </a:r>
          <a:r>
            <a:rPr kumimoji="1" lang="en-US" altLang="ja-JP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※</a:t>
          </a:r>
          <a:r>
            <a: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代表校と団体名、団体長名が自動表示されます</a:t>
          </a:r>
        </a:p>
        <a:p>
          <a:pPr algn="ctr"/>
          <a:endParaRPr kumimoji="1" lang="ja-JP" altLang="en-US" sz="11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0" name="Oval 1">
          <a:extLst>
            <a:ext uri="{FF2B5EF4-FFF2-40B4-BE49-F238E27FC236}">
              <a16:creationId xmlns:a16="http://schemas.microsoft.com/office/drawing/2014/main" id="{18A41FD3-9884-1B86-5DCA-0392F37EF86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1" name="Oval 3">
          <a:extLst>
            <a:ext uri="{FF2B5EF4-FFF2-40B4-BE49-F238E27FC236}">
              <a16:creationId xmlns:a16="http://schemas.microsoft.com/office/drawing/2014/main" id="{98A23378-D651-3A30-F906-F3BA981337E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2" name="Oval 4">
          <a:extLst>
            <a:ext uri="{FF2B5EF4-FFF2-40B4-BE49-F238E27FC236}">
              <a16:creationId xmlns:a16="http://schemas.microsoft.com/office/drawing/2014/main" id="{15C6734F-4211-B1A0-1B95-6BA573D108C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3" name="Oval 5">
          <a:extLst>
            <a:ext uri="{FF2B5EF4-FFF2-40B4-BE49-F238E27FC236}">
              <a16:creationId xmlns:a16="http://schemas.microsoft.com/office/drawing/2014/main" id="{F48E6973-EC4D-56EC-556A-3DE7A8753EB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4" name="Oval 6">
          <a:extLst>
            <a:ext uri="{FF2B5EF4-FFF2-40B4-BE49-F238E27FC236}">
              <a16:creationId xmlns:a16="http://schemas.microsoft.com/office/drawing/2014/main" id="{67F2A315-04C3-75EC-C7F4-69128EC38ED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5" name="Oval 7">
          <a:extLst>
            <a:ext uri="{FF2B5EF4-FFF2-40B4-BE49-F238E27FC236}">
              <a16:creationId xmlns:a16="http://schemas.microsoft.com/office/drawing/2014/main" id="{EEF48D18-6BA0-39BF-8164-B7A4483014B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6" name="Oval 8">
          <a:extLst>
            <a:ext uri="{FF2B5EF4-FFF2-40B4-BE49-F238E27FC236}">
              <a16:creationId xmlns:a16="http://schemas.microsoft.com/office/drawing/2014/main" id="{593DB5A0-2532-67F5-EBDB-18512561F53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7" name="Oval 9">
          <a:extLst>
            <a:ext uri="{FF2B5EF4-FFF2-40B4-BE49-F238E27FC236}">
              <a16:creationId xmlns:a16="http://schemas.microsoft.com/office/drawing/2014/main" id="{0F96A656-03C4-2A6D-7882-7CCC98B2D9C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8" name="Oval 10">
          <a:extLst>
            <a:ext uri="{FF2B5EF4-FFF2-40B4-BE49-F238E27FC236}">
              <a16:creationId xmlns:a16="http://schemas.microsoft.com/office/drawing/2014/main" id="{D0582F98-CECC-1BA5-B8A6-3FB053CE964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69" name="Oval 11">
          <a:extLst>
            <a:ext uri="{FF2B5EF4-FFF2-40B4-BE49-F238E27FC236}">
              <a16:creationId xmlns:a16="http://schemas.microsoft.com/office/drawing/2014/main" id="{97D6659F-EF81-BC06-66E7-FAF4EBFCAD8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70" name="Oval 12">
          <a:extLst>
            <a:ext uri="{FF2B5EF4-FFF2-40B4-BE49-F238E27FC236}">
              <a16:creationId xmlns:a16="http://schemas.microsoft.com/office/drawing/2014/main" id="{F1B46FA8-E36C-77A8-DDC8-C44509E879D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71" name="Oval 13">
          <a:extLst>
            <a:ext uri="{FF2B5EF4-FFF2-40B4-BE49-F238E27FC236}">
              <a16:creationId xmlns:a16="http://schemas.microsoft.com/office/drawing/2014/main" id="{EAD2D24F-5A75-BDA5-7C05-DD65650C14E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72" name="Oval 14">
          <a:extLst>
            <a:ext uri="{FF2B5EF4-FFF2-40B4-BE49-F238E27FC236}">
              <a16:creationId xmlns:a16="http://schemas.microsoft.com/office/drawing/2014/main" id="{1F5DA2F8-0546-E690-F0C7-65965817CF3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73" name="Oval 15">
          <a:extLst>
            <a:ext uri="{FF2B5EF4-FFF2-40B4-BE49-F238E27FC236}">
              <a16:creationId xmlns:a16="http://schemas.microsoft.com/office/drawing/2014/main" id="{6BB6D6E0-BA43-04F3-EF30-5A0EA11F2A2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74" name="Oval 16">
          <a:extLst>
            <a:ext uri="{FF2B5EF4-FFF2-40B4-BE49-F238E27FC236}">
              <a16:creationId xmlns:a16="http://schemas.microsoft.com/office/drawing/2014/main" id="{32EC601A-ADF1-848D-C6BD-36A388A6CDF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75" name="Oval 17">
          <a:extLst>
            <a:ext uri="{FF2B5EF4-FFF2-40B4-BE49-F238E27FC236}">
              <a16:creationId xmlns:a16="http://schemas.microsoft.com/office/drawing/2014/main" id="{7953B0CA-3727-B294-E6CB-F44453627AE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76" name="Oval 18">
          <a:extLst>
            <a:ext uri="{FF2B5EF4-FFF2-40B4-BE49-F238E27FC236}">
              <a16:creationId xmlns:a16="http://schemas.microsoft.com/office/drawing/2014/main" id="{DA8BA0FD-3B56-9A6B-223B-CB9870DF38C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77" name="Oval 19">
          <a:extLst>
            <a:ext uri="{FF2B5EF4-FFF2-40B4-BE49-F238E27FC236}">
              <a16:creationId xmlns:a16="http://schemas.microsoft.com/office/drawing/2014/main" id="{5EF7D6AF-0C3A-B261-A6DE-0A247356EA9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78" name="Oval 20">
          <a:extLst>
            <a:ext uri="{FF2B5EF4-FFF2-40B4-BE49-F238E27FC236}">
              <a16:creationId xmlns:a16="http://schemas.microsoft.com/office/drawing/2014/main" id="{F9F4280F-AD6E-9D09-E119-E6A4BFB952B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79" name="Oval 21">
          <a:extLst>
            <a:ext uri="{FF2B5EF4-FFF2-40B4-BE49-F238E27FC236}">
              <a16:creationId xmlns:a16="http://schemas.microsoft.com/office/drawing/2014/main" id="{42CDAC13-6BA1-DA17-3DCD-4F387B619C0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80" name="Oval 22">
          <a:extLst>
            <a:ext uri="{FF2B5EF4-FFF2-40B4-BE49-F238E27FC236}">
              <a16:creationId xmlns:a16="http://schemas.microsoft.com/office/drawing/2014/main" id="{B18CB8B7-8CBD-3730-AD96-07BDD12B379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81" name="Oval 23">
          <a:extLst>
            <a:ext uri="{FF2B5EF4-FFF2-40B4-BE49-F238E27FC236}">
              <a16:creationId xmlns:a16="http://schemas.microsoft.com/office/drawing/2014/main" id="{0588E93A-9D5A-7234-EF87-D4AD2DEEB04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82" name="Oval 24">
          <a:extLst>
            <a:ext uri="{FF2B5EF4-FFF2-40B4-BE49-F238E27FC236}">
              <a16:creationId xmlns:a16="http://schemas.microsoft.com/office/drawing/2014/main" id="{83A4422E-7504-5A16-3A97-4694193EAD5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83" name="Oval 25">
          <a:extLst>
            <a:ext uri="{FF2B5EF4-FFF2-40B4-BE49-F238E27FC236}">
              <a16:creationId xmlns:a16="http://schemas.microsoft.com/office/drawing/2014/main" id="{D3FCE29F-2777-DCF0-FD15-215A7E93B60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84" name="Oval 26">
          <a:extLst>
            <a:ext uri="{FF2B5EF4-FFF2-40B4-BE49-F238E27FC236}">
              <a16:creationId xmlns:a16="http://schemas.microsoft.com/office/drawing/2014/main" id="{A2A58038-C7F7-EBB4-C810-3201196E6C1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85" name="Oval 27">
          <a:extLst>
            <a:ext uri="{FF2B5EF4-FFF2-40B4-BE49-F238E27FC236}">
              <a16:creationId xmlns:a16="http://schemas.microsoft.com/office/drawing/2014/main" id="{AD96E91E-5362-2598-A603-3D0AF589454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86" name="Oval 28">
          <a:extLst>
            <a:ext uri="{FF2B5EF4-FFF2-40B4-BE49-F238E27FC236}">
              <a16:creationId xmlns:a16="http://schemas.microsoft.com/office/drawing/2014/main" id="{07E6A31C-497A-DF98-37BB-E38F10C6C57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87" name="Oval 29">
          <a:extLst>
            <a:ext uri="{FF2B5EF4-FFF2-40B4-BE49-F238E27FC236}">
              <a16:creationId xmlns:a16="http://schemas.microsoft.com/office/drawing/2014/main" id="{B65DCB08-7127-B7CD-E032-EAA82A83C29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6988" name="Oval 30">
          <a:extLst>
            <a:ext uri="{FF2B5EF4-FFF2-40B4-BE49-F238E27FC236}">
              <a16:creationId xmlns:a16="http://schemas.microsoft.com/office/drawing/2014/main" id="{C7FECAC6-5F44-E22A-D467-382FCF82EF8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89" name="Oval 31">
          <a:extLst>
            <a:ext uri="{FF2B5EF4-FFF2-40B4-BE49-F238E27FC236}">
              <a16:creationId xmlns:a16="http://schemas.microsoft.com/office/drawing/2014/main" id="{5933188F-C345-2DB9-8738-32EA11D4A09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0" name="Oval 33">
          <a:extLst>
            <a:ext uri="{FF2B5EF4-FFF2-40B4-BE49-F238E27FC236}">
              <a16:creationId xmlns:a16="http://schemas.microsoft.com/office/drawing/2014/main" id="{E438C34D-5930-2E44-CBBF-6D31DFC9BAA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1" name="Oval 34">
          <a:extLst>
            <a:ext uri="{FF2B5EF4-FFF2-40B4-BE49-F238E27FC236}">
              <a16:creationId xmlns:a16="http://schemas.microsoft.com/office/drawing/2014/main" id="{7E58630E-9B27-57B0-510D-40AFCFD6B9F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2" name="Oval 35">
          <a:extLst>
            <a:ext uri="{FF2B5EF4-FFF2-40B4-BE49-F238E27FC236}">
              <a16:creationId xmlns:a16="http://schemas.microsoft.com/office/drawing/2014/main" id="{366B23CA-E216-A165-C8C6-335792D7B86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3" name="Oval 36">
          <a:extLst>
            <a:ext uri="{FF2B5EF4-FFF2-40B4-BE49-F238E27FC236}">
              <a16:creationId xmlns:a16="http://schemas.microsoft.com/office/drawing/2014/main" id="{6A8837A1-9AE4-B06C-E535-1753A6DC928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4" name="Oval 37">
          <a:extLst>
            <a:ext uri="{FF2B5EF4-FFF2-40B4-BE49-F238E27FC236}">
              <a16:creationId xmlns:a16="http://schemas.microsoft.com/office/drawing/2014/main" id="{702816C7-2248-EB83-EC88-BDD87EEF0A0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5" name="Oval 38">
          <a:extLst>
            <a:ext uri="{FF2B5EF4-FFF2-40B4-BE49-F238E27FC236}">
              <a16:creationId xmlns:a16="http://schemas.microsoft.com/office/drawing/2014/main" id="{D76A2F9B-8B9B-F8C3-F2C4-814E1DB5933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6" name="Oval 39">
          <a:extLst>
            <a:ext uri="{FF2B5EF4-FFF2-40B4-BE49-F238E27FC236}">
              <a16:creationId xmlns:a16="http://schemas.microsoft.com/office/drawing/2014/main" id="{C0EEA590-5BD7-4C2C-6702-48F9E9160E8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7" name="Oval 40">
          <a:extLst>
            <a:ext uri="{FF2B5EF4-FFF2-40B4-BE49-F238E27FC236}">
              <a16:creationId xmlns:a16="http://schemas.microsoft.com/office/drawing/2014/main" id="{A0209048-F8A7-F7DA-90D3-DE36B7AB321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8" name="Oval 41">
          <a:extLst>
            <a:ext uri="{FF2B5EF4-FFF2-40B4-BE49-F238E27FC236}">
              <a16:creationId xmlns:a16="http://schemas.microsoft.com/office/drawing/2014/main" id="{1693AB84-7010-3681-C7A4-EF52E34B943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6999" name="Oval 42">
          <a:extLst>
            <a:ext uri="{FF2B5EF4-FFF2-40B4-BE49-F238E27FC236}">
              <a16:creationId xmlns:a16="http://schemas.microsoft.com/office/drawing/2014/main" id="{9C880ACA-9F0A-4997-6C31-608CA4FBE45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00" name="Oval 43">
          <a:extLst>
            <a:ext uri="{FF2B5EF4-FFF2-40B4-BE49-F238E27FC236}">
              <a16:creationId xmlns:a16="http://schemas.microsoft.com/office/drawing/2014/main" id="{3A6E945D-12DD-10EF-6D17-29547A2A0EE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01" name="Oval 44">
          <a:extLst>
            <a:ext uri="{FF2B5EF4-FFF2-40B4-BE49-F238E27FC236}">
              <a16:creationId xmlns:a16="http://schemas.microsoft.com/office/drawing/2014/main" id="{87649FBA-4839-83D6-6A28-1C3EA28D4B3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02" name="Oval 45">
          <a:extLst>
            <a:ext uri="{FF2B5EF4-FFF2-40B4-BE49-F238E27FC236}">
              <a16:creationId xmlns:a16="http://schemas.microsoft.com/office/drawing/2014/main" id="{2BB40C92-80A2-A27D-8959-0771ED2D2C9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03" name="Oval 46">
          <a:extLst>
            <a:ext uri="{FF2B5EF4-FFF2-40B4-BE49-F238E27FC236}">
              <a16:creationId xmlns:a16="http://schemas.microsoft.com/office/drawing/2014/main" id="{D521AEE4-229A-C4F0-1492-DA140722ECE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04" name="Oval 47">
          <a:extLst>
            <a:ext uri="{FF2B5EF4-FFF2-40B4-BE49-F238E27FC236}">
              <a16:creationId xmlns:a16="http://schemas.microsoft.com/office/drawing/2014/main" id="{A589FEC3-9B3D-0B08-5F6D-F1FB642647B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05" name="Oval 48">
          <a:extLst>
            <a:ext uri="{FF2B5EF4-FFF2-40B4-BE49-F238E27FC236}">
              <a16:creationId xmlns:a16="http://schemas.microsoft.com/office/drawing/2014/main" id="{D02A3BD0-CCC7-FE9C-EACB-46269258291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06" name="Oval 49">
          <a:extLst>
            <a:ext uri="{FF2B5EF4-FFF2-40B4-BE49-F238E27FC236}">
              <a16:creationId xmlns:a16="http://schemas.microsoft.com/office/drawing/2014/main" id="{CDA6777E-2CAC-0D08-245F-D1801E11638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07" name="Oval 50">
          <a:extLst>
            <a:ext uri="{FF2B5EF4-FFF2-40B4-BE49-F238E27FC236}">
              <a16:creationId xmlns:a16="http://schemas.microsoft.com/office/drawing/2014/main" id="{267BC62F-C5A1-3DA3-0817-399BBB2BD0C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08" name="Oval 51">
          <a:extLst>
            <a:ext uri="{FF2B5EF4-FFF2-40B4-BE49-F238E27FC236}">
              <a16:creationId xmlns:a16="http://schemas.microsoft.com/office/drawing/2014/main" id="{385863E6-90A4-AD45-5BDB-9FE9E24EE3F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09" name="Oval 52">
          <a:extLst>
            <a:ext uri="{FF2B5EF4-FFF2-40B4-BE49-F238E27FC236}">
              <a16:creationId xmlns:a16="http://schemas.microsoft.com/office/drawing/2014/main" id="{82B04DF2-A45E-61D8-7BB2-2F6F5349FAC9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10" name="Oval 53">
          <a:extLst>
            <a:ext uri="{FF2B5EF4-FFF2-40B4-BE49-F238E27FC236}">
              <a16:creationId xmlns:a16="http://schemas.microsoft.com/office/drawing/2014/main" id="{AAF76D8D-A58B-595C-7812-FA3993D9EB1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11" name="Oval 54">
          <a:extLst>
            <a:ext uri="{FF2B5EF4-FFF2-40B4-BE49-F238E27FC236}">
              <a16:creationId xmlns:a16="http://schemas.microsoft.com/office/drawing/2014/main" id="{A3F1BFE2-4907-4CDD-88D5-1C955C98E0A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12" name="Oval 55">
          <a:extLst>
            <a:ext uri="{FF2B5EF4-FFF2-40B4-BE49-F238E27FC236}">
              <a16:creationId xmlns:a16="http://schemas.microsoft.com/office/drawing/2014/main" id="{CE548A10-5249-8010-05EE-FA36BAC4AA0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13" name="Oval 56">
          <a:extLst>
            <a:ext uri="{FF2B5EF4-FFF2-40B4-BE49-F238E27FC236}">
              <a16:creationId xmlns:a16="http://schemas.microsoft.com/office/drawing/2014/main" id="{9C1C5919-52FB-DFFA-BDD5-76515FB4692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14" name="Oval 57">
          <a:extLst>
            <a:ext uri="{FF2B5EF4-FFF2-40B4-BE49-F238E27FC236}">
              <a16:creationId xmlns:a16="http://schemas.microsoft.com/office/drawing/2014/main" id="{70475863-090A-87C8-BA0C-E165B098391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15" name="Oval 58">
          <a:extLst>
            <a:ext uri="{FF2B5EF4-FFF2-40B4-BE49-F238E27FC236}">
              <a16:creationId xmlns:a16="http://schemas.microsoft.com/office/drawing/2014/main" id="{7A27834F-D832-7F67-79DD-1455E474F82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16" name="Oval 59">
          <a:extLst>
            <a:ext uri="{FF2B5EF4-FFF2-40B4-BE49-F238E27FC236}">
              <a16:creationId xmlns:a16="http://schemas.microsoft.com/office/drawing/2014/main" id="{A1A286B3-4938-2DBD-5BB0-9F996C5160E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17" name="Oval 60">
          <a:extLst>
            <a:ext uri="{FF2B5EF4-FFF2-40B4-BE49-F238E27FC236}">
              <a16:creationId xmlns:a16="http://schemas.microsoft.com/office/drawing/2014/main" id="{5B741E66-861A-22DD-B9E5-A60032D4896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18" name="Oval 61">
          <a:extLst>
            <a:ext uri="{FF2B5EF4-FFF2-40B4-BE49-F238E27FC236}">
              <a16:creationId xmlns:a16="http://schemas.microsoft.com/office/drawing/2014/main" id="{1C889113-1A9F-A346-FE2D-68DE794AEDA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19" name="Oval 63">
          <a:extLst>
            <a:ext uri="{FF2B5EF4-FFF2-40B4-BE49-F238E27FC236}">
              <a16:creationId xmlns:a16="http://schemas.microsoft.com/office/drawing/2014/main" id="{134F08ED-B75F-04D8-52A9-B36904893FE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0" name="Oval 64">
          <a:extLst>
            <a:ext uri="{FF2B5EF4-FFF2-40B4-BE49-F238E27FC236}">
              <a16:creationId xmlns:a16="http://schemas.microsoft.com/office/drawing/2014/main" id="{B17718D3-93BC-7171-BDF6-5ADAF3B8B58F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1" name="Oval 65">
          <a:extLst>
            <a:ext uri="{FF2B5EF4-FFF2-40B4-BE49-F238E27FC236}">
              <a16:creationId xmlns:a16="http://schemas.microsoft.com/office/drawing/2014/main" id="{7D37402B-9B33-94E3-A18B-31CFD06723D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2" name="Oval 66">
          <a:extLst>
            <a:ext uri="{FF2B5EF4-FFF2-40B4-BE49-F238E27FC236}">
              <a16:creationId xmlns:a16="http://schemas.microsoft.com/office/drawing/2014/main" id="{350F093A-C24F-1802-A3B9-909CE85D746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3" name="Oval 67">
          <a:extLst>
            <a:ext uri="{FF2B5EF4-FFF2-40B4-BE49-F238E27FC236}">
              <a16:creationId xmlns:a16="http://schemas.microsoft.com/office/drawing/2014/main" id="{189709E1-C4BA-79D2-83E5-CC238740A11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4" name="Oval 68">
          <a:extLst>
            <a:ext uri="{FF2B5EF4-FFF2-40B4-BE49-F238E27FC236}">
              <a16:creationId xmlns:a16="http://schemas.microsoft.com/office/drawing/2014/main" id="{E6FB71D7-D8D1-636D-F890-08CAB7AE698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5" name="Oval 69">
          <a:extLst>
            <a:ext uri="{FF2B5EF4-FFF2-40B4-BE49-F238E27FC236}">
              <a16:creationId xmlns:a16="http://schemas.microsoft.com/office/drawing/2014/main" id="{786441F6-64C2-7F94-ED39-9620D6CBD35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6" name="Oval 70">
          <a:extLst>
            <a:ext uri="{FF2B5EF4-FFF2-40B4-BE49-F238E27FC236}">
              <a16:creationId xmlns:a16="http://schemas.microsoft.com/office/drawing/2014/main" id="{AFCD998F-BF96-C7E3-0C91-55038D53F1C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7" name="Oval 71">
          <a:extLst>
            <a:ext uri="{FF2B5EF4-FFF2-40B4-BE49-F238E27FC236}">
              <a16:creationId xmlns:a16="http://schemas.microsoft.com/office/drawing/2014/main" id="{BF5E137D-C4FB-0226-59A6-C61A67140A2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8" name="Oval 72">
          <a:extLst>
            <a:ext uri="{FF2B5EF4-FFF2-40B4-BE49-F238E27FC236}">
              <a16:creationId xmlns:a16="http://schemas.microsoft.com/office/drawing/2014/main" id="{D8D46A82-7D3A-4B84-4E0E-52358B7F278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29" name="Oval 73">
          <a:extLst>
            <a:ext uri="{FF2B5EF4-FFF2-40B4-BE49-F238E27FC236}">
              <a16:creationId xmlns:a16="http://schemas.microsoft.com/office/drawing/2014/main" id="{C017ECDC-29E2-E1AC-13C6-043C8C88221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30" name="Oval 74">
          <a:extLst>
            <a:ext uri="{FF2B5EF4-FFF2-40B4-BE49-F238E27FC236}">
              <a16:creationId xmlns:a16="http://schemas.microsoft.com/office/drawing/2014/main" id="{94897EDF-D279-F692-BE83-969E51AFD65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31" name="Oval 75">
          <a:extLst>
            <a:ext uri="{FF2B5EF4-FFF2-40B4-BE49-F238E27FC236}">
              <a16:creationId xmlns:a16="http://schemas.microsoft.com/office/drawing/2014/main" id="{E70D7949-ADC7-7083-DD27-A1A55971A77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32" name="Oval 76">
          <a:extLst>
            <a:ext uri="{FF2B5EF4-FFF2-40B4-BE49-F238E27FC236}">
              <a16:creationId xmlns:a16="http://schemas.microsoft.com/office/drawing/2014/main" id="{2A4E2713-7F72-2B5E-A896-8ECC905A9F2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33" name="Oval 77">
          <a:extLst>
            <a:ext uri="{FF2B5EF4-FFF2-40B4-BE49-F238E27FC236}">
              <a16:creationId xmlns:a16="http://schemas.microsoft.com/office/drawing/2014/main" id="{8D232A72-A117-BE3E-5991-933D847E68F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34" name="Oval 78">
          <a:extLst>
            <a:ext uri="{FF2B5EF4-FFF2-40B4-BE49-F238E27FC236}">
              <a16:creationId xmlns:a16="http://schemas.microsoft.com/office/drawing/2014/main" id="{A1EF8AB4-4C79-331F-3589-0B756610FA4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35" name="Oval 79">
          <a:extLst>
            <a:ext uri="{FF2B5EF4-FFF2-40B4-BE49-F238E27FC236}">
              <a16:creationId xmlns:a16="http://schemas.microsoft.com/office/drawing/2014/main" id="{E2AA5595-120E-E868-9253-2581FBD5BB23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36" name="Oval 80">
          <a:extLst>
            <a:ext uri="{FF2B5EF4-FFF2-40B4-BE49-F238E27FC236}">
              <a16:creationId xmlns:a16="http://schemas.microsoft.com/office/drawing/2014/main" id="{970C2311-0352-5617-912D-6A6B90CB7DB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37" name="Oval 81">
          <a:extLst>
            <a:ext uri="{FF2B5EF4-FFF2-40B4-BE49-F238E27FC236}">
              <a16:creationId xmlns:a16="http://schemas.microsoft.com/office/drawing/2014/main" id="{CAE56CF0-359E-5C0B-42AF-C8AB782018E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38" name="Oval 82">
          <a:extLst>
            <a:ext uri="{FF2B5EF4-FFF2-40B4-BE49-F238E27FC236}">
              <a16:creationId xmlns:a16="http://schemas.microsoft.com/office/drawing/2014/main" id="{D0E07849-4A71-1876-2626-B30B991C019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39" name="Oval 83">
          <a:extLst>
            <a:ext uri="{FF2B5EF4-FFF2-40B4-BE49-F238E27FC236}">
              <a16:creationId xmlns:a16="http://schemas.microsoft.com/office/drawing/2014/main" id="{50D38903-0D71-6079-C50D-515D297C733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40" name="Oval 84">
          <a:extLst>
            <a:ext uri="{FF2B5EF4-FFF2-40B4-BE49-F238E27FC236}">
              <a16:creationId xmlns:a16="http://schemas.microsoft.com/office/drawing/2014/main" id="{DF78CCC7-F1CC-75A3-C8D1-A3598892028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41" name="Oval 85">
          <a:extLst>
            <a:ext uri="{FF2B5EF4-FFF2-40B4-BE49-F238E27FC236}">
              <a16:creationId xmlns:a16="http://schemas.microsoft.com/office/drawing/2014/main" id="{6DE518A3-D8C1-9275-841F-ED5ADA6CE41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42" name="Oval 86">
          <a:extLst>
            <a:ext uri="{FF2B5EF4-FFF2-40B4-BE49-F238E27FC236}">
              <a16:creationId xmlns:a16="http://schemas.microsoft.com/office/drawing/2014/main" id="{97281A39-3423-038C-D8DE-931A2A54D4D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43" name="Oval 87">
          <a:extLst>
            <a:ext uri="{FF2B5EF4-FFF2-40B4-BE49-F238E27FC236}">
              <a16:creationId xmlns:a16="http://schemas.microsoft.com/office/drawing/2014/main" id="{F8C8A037-6106-EFBD-0F72-01147495A02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44" name="Oval 88">
          <a:extLst>
            <a:ext uri="{FF2B5EF4-FFF2-40B4-BE49-F238E27FC236}">
              <a16:creationId xmlns:a16="http://schemas.microsoft.com/office/drawing/2014/main" id="{1A4D9260-C950-6A02-4C8B-FA536B786BB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45" name="Oval 89">
          <a:extLst>
            <a:ext uri="{FF2B5EF4-FFF2-40B4-BE49-F238E27FC236}">
              <a16:creationId xmlns:a16="http://schemas.microsoft.com/office/drawing/2014/main" id="{BB858A24-3AEA-4F9D-9F30-B3D59F2A586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46" name="Oval 90">
          <a:extLst>
            <a:ext uri="{FF2B5EF4-FFF2-40B4-BE49-F238E27FC236}">
              <a16:creationId xmlns:a16="http://schemas.microsoft.com/office/drawing/2014/main" id="{71EBF4D7-4452-1AA8-D76E-3044A667886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47" name="Oval 91">
          <a:extLst>
            <a:ext uri="{FF2B5EF4-FFF2-40B4-BE49-F238E27FC236}">
              <a16:creationId xmlns:a16="http://schemas.microsoft.com/office/drawing/2014/main" id="{1750D1B6-2FD3-58C7-0E0D-F5E9B90F97C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48" name="Oval 93">
          <a:extLst>
            <a:ext uri="{FF2B5EF4-FFF2-40B4-BE49-F238E27FC236}">
              <a16:creationId xmlns:a16="http://schemas.microsoft.com/office/drawing/2014/main" id="{58795921-55D7-1193-ADAB-03266030307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49" name="Oval 94">
          <a:extLst>
            <a:ext uri="{FF2B5EF4-FFF2-40B4-BE49-F238E27FC236}">
              <a16:creationId xmlns:a16="http://schemas.microsoft.com/office/drawing/2014/main" id="{964FF2ED-95E8-4249-61C3-CCCD680BCBE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0" name="Oval 95">
          <a:extLst>
            <a:ext uri="{FF2B5EF4-FFF2-40B4-BE49-F238E27FC236}">
              <a16:creationId xmlns:a16="http://schemas.microsoft.com/office/drawing/2014/main" id="{6278CF9B-185D-14EE-4871-11A2FEDE302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1" name="Oval 96">
          <a:extLst>
            <a:ext uri="{FF2B5EF4-FFF2-40B4-BE49-F238E27FC236}">
              <a16:creationId xmlns:a16="http://schemas.microsoft.com/office/drawing/2014/main" id="{93D764EB-278D-1B49-0249-ED4B5A1F5E7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2" name="Oval 97">
          <a:extLst>
            <a:ext uri="{FF2B5EF4-FFF2-40B4-BE49-F238E27FC236}">
              <a16:creationId xmlns:a16="http://schemas.microsoft.com/office/drawing/2014/main" id="{1C919B2A-7B00-7E36-0279-19E9D71EE54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3" name="Oval 98">
          <a:extLst>
            <a:ext uri="{FF2B5EF4-FFF2-40B4-BE49-F238E27FC236}">
              <a16:creationId xmlns:a16="http://schemas.microsoft.com/office/drawing/2014/main" id="{D60BBB65-1CB0-F7E5-8CB7-F3D6F1A3A5F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4" name="Oval 99">
          <a:extLst>
            <a:ext uri="{FF2B5EF4-FFF2-40B4-BE49-F238E27FC236}">
              <a16:creationId xmlns:a16="http://schemas.microsoft.com/office/drawing/2014/main" id="{03DB47E0-CF2B-A031-97C0-A93BEA874EA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5" name="Oval 100">
          <a:extLst>
            <a:ext uri="{FF2B5EF4-FFF2-40B4-BE49-F238E27FC236}">
              <a16:creationId xmlns:a16="http://schemas.microsoft.com/office/drawing/2014/main" id="{3EDD6D9F-0628-3CFD-E8FE-F31BA471F045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6" name="Oval 101">
          <a:extLst>
            <a:ext uri="{FF2B5EF4-FFF2-40B4-BE49-F238E27FC236}">
              <a16:creationId xmlns:a16="http://schemas.microsoft.com/office/drawing/2014/main" id="{2D442B58-9A9D-54CD-FF61-C48AAC23DC4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7" name="Oval 102">
          <a:extLst>
            <a:ext uri="{FF2B5EF4-FFF2-40B4-BE49-F238E27FC236}">
              <a16:creationId xmlns:a16="http://schemas.microsoft.com/office/drawing/2014/main" id="{A13581E4-F8A6-E537-EC11-D66C87B25C6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8" name="Oval 103">
          <a:extLst>
            <a:ext uri="{FF2B5EF4-FFF2-40B4-BE49-F238E27FC236}">
              <a16:creationId xmlns:a16="http://schemas.microsoft.com/office/drawing/2014/main" id="{609DC87D-4580-BFA2-A168-4B16DBAB17F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59" name="Oval 104">
          <a:extLst>
            <a:ext uri="{FF2B5EF4-FFF2-40B4-BE49-F238E27FC236}">
              <a16:creationId xmlns:a16="http://schemas.microsoft.com/office/drawing/2014/main" id="{18064F7F-8AA3-BC48-D8AD-DF6528DE16A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60" name="Oval 105">
          <a:extLst>
            <a:ext uri="{FF2B5EF4-FFF2-40B4-BE49-F238E27FC236}">
              <a16:creationId xmlns:a16="http://schemas.microsoft.com/office/drawing/2014/main" id="{ED88576D-E16C-0A24-295D-7EA872D67DBC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61" name="Oval 106">
          <a:extLst>
            <a:ext uri="{FF2B5EF4-FFF2-40B4-BE49-F238E27FC236}">
              <a16:creationId xmlns:a16="http://schemas.microsoft.com/office/drawing/2014/main" id="{40DEB757-E3DC-B585-1DB2-4D59EA81DBE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62" name="Oval 107">
          <a:extLst>
            <a:ext uri="{FF2B5EF4-FFF2-40B4-BE49-F238E27FC236}">
              <a16:creationId xmlns:a16="http://schemas.microsoft.com/office/drawing/2014/main" id="{2067F070-6AD4-2609-B36B-5C57676FC5FA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63" name="Oval 108">
          <a:extLst>
            <a:ext uri="{FF2B5EF4-FFF2-40B4-BE49-F238E27FC236}">
              <a16:creationId xmlns:a16="http://schemas.microsoft.com/office/drawing/2014/main" id="{1337BA22-F492-AB5B-69C8-0C3663A5140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64" name="Oval 109">
          <a:extLst>
            <a:ext uri="{FF2B5EF4-FFF2-40B4-BE49-F238E27FC236}">
              <a16:creationId xmlns:a16="http://schemas.microsoft.com/office/drawing/2014/main" id="{CB57F44E-1681-9D74-9F64-8FD5032F6B2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65" name="Oval 110">
          <a:extLst>
            <a:ext uri="{FF2B5EF4-FFF2-40B4-BE49-F238E27FC236}">
              <a16:creationId xmlns:a16="http://schemas.microsoft.com/office/drawing/2014/main" id="{2FF14426-5496-62DE-9027-A9B0CD6736C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66" name="Oval 111">
          <a:extLst>
            <a:ext uri="{FF2B5EF4-FFF2-40B4-BE49-F238E27FC236}">
              <a16:creationId xmlns:a16="http://schemas.microsoft.com/office/drawing/2014/main" id="{F6C1116E-36F1-997A-D152-4E091507C9C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67" name="Oval 112">
          <a:extLst>
            <a:ext uri="{FF2B5EF4-FFF2-40B4-BE49-F238E27FC236}">
              <a16:creationId xmlns:a16="http://schemas.microsoft.com/office/drawing/2014/main" id="{6A0C440C-2CE2-F51B-CD87-464FDE9AC1E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68" name="Oval 113">
          <a:extLst>
            <a:ext uri="{FF2B5EF4-FFF2-40B4-BE49-F238E27FC236}">
              <a16:creationId xmlns:a16="http://schemas.microsoft.com/office/drawing/2014/main" id="{1F3E4495-AE5E-D7E8-B1A7-A29D465FAEA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69" name="Oval 114">
          <a:extLst>
            <a:ext uri="{FF2B5EF4-FFF2-40B4-BE49-F238E27FC236}">
              <a16:creationId xmlns:a16="http://schemas.microsoft.com/office/drawing/2014/main" id="{B3EE8E77-026B-31F3-2758-D6ED8C80C1F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70" name="Oval 115">
          <a:extLst>
            <a:ext uri="{FF2B5EF4-FFF2-40B4-BE49-F238E27FC236}">
              <a16:creationId xmlns:a16="http://schemas.microsoft.com/office/drawing/2014/main" id="{C4762F1C-B31C-C3C7-F61F-EBB446574E5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71" name="Oval 116">
          <a:extLst>
            <a:ext uri="{FF2B5EF4-FFF2-40B4-BE49-F238E27FC236}">
              <a16:creationId xmlns:a16="http://schemas.microsoft.com/office/drawing/2014/main" id="{1EF99772-845E-4AD3-92BB-0D856EBE44F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72" name="Oval 117">
          <a:extLst>
            <a:ext uri="{FF2B5EF4-FFF2-40B4-BE49-F238E27FC236}">
              <a16:creationId xmlns:a16="http://schemas.microsoft.com/office/drawing/2014/main" id="{999C4E5C-2FB3-BDF2-CCDC-95F6AFABC85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73" name="Oval 118">
          <a:extLst>
            <a:ext uri="{FF2B5EF4-FFF2-40B4-BE49-F238E27FC236}">
              <a16:creationId xmlns:a16="http://schemas.microsoft.com/office/drawing/2014/main" id="{42533DD4-DAB0-4AF4-3AD9-9F7DD2F482B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74" name="Oval 119">
          <a:extLst>
            <a:ext uri="{FF2B5EF4-FFF2-40B4-BE49-F238E27FC236}">
              <a16:creationId xmlns:a16="http://schemas.microsoft.com/office/drawing/2014/main" id="{66948876-D1A1-3FF3-B795-B1F2572B9DB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75" name="Oval 120">
          <a:extLst>
            <a:ext uri="{FF2B5EF4-FFF2-40B4-BE49-F238E27FC236}">
              <a16:creationId xmlns:a16="http://schemas.microsoft.com/office/drawing/2014/main" id="{EEDF2675-CB2B-BC14-241B-3FF4ECE2FEF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76" name="Oval 121">
          <a:extLst>
            <a:ext uri="{FF2B5EF4-FFF2-40B4-BE49-F238E27FC236}">
              <a16:creationId xmlns:a16="http://schemas.microsoft.com/office/drawing/2014/main" id="{81B4F4FE-420B-EF4F-C65E-0ED991D3A8E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77" name="Oval 123">
          <a:extLst>
            <a:ext uri="{FF2B5EF4-FFF2-40B4-BE49-F238E27FC236}">
              <a16:creationId xmlns:a16="http://schemas.microsoft.com/office/drawing/2014/main" id="{FA001462-2B54-928C-EADF-0DF3574D472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78" name="Oval 124">
          <a:extLst>
            <a:ext uri="{FF2B5EF4-FFF2-40B4-BE49-F238E27FC236}">
              <a16:creationId xmlns:a16="http://schemas.microsoft.com/office/drawing/2014/main" id="{971627C0-0F73-AED4-1453-11894BCC93B9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79" name="Oval 125">
          <a:extLst>
            <a:ext uri="{FF2B5EF4-FFF2-40B4-BE49-F238E27FC236}">
              <a16:creationId xmlns:a16="http://schemas.microsoft.com/office/drawing/2014/main" id="{87B7A036-4FBF-7579-FA46-77D2EDD2A18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0" name="Oval 126">
          <a:extLst>
            <a:ext uri="{FF2B5EF4-FFF2-40B4-BE49-F238E27FC236}">
              <a16:creationId xmlns:a16="http://schemas.microsoft.com/office/drawing/2014/main" id="{4FE9AFE9-2795-8607-5940-2BC847CEF07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1" name="Oval 127">
          <a:extLst>
            <a:ext uri="{FF2B5EF4-FFF2-40B4-BE49-F238E27FC236}">
              <a16:creationId xmlns:a16="http://schemas.microsoft.com/office/drawing/2014/main" id="{FBD8F1F2-2B61-DC7E-5F62-C279B60D0263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2" name="Oval 128">
          <a:extLst>
            <a:ext uri="{FF2B5EF4-FFF2-40B4-BE49-F238E27FC236}">
              <a16:creationId xmlns:a16="http://schemas.microsoft.com/office/drawing/2014/main" id="{7ECEA1B2-2596-5D7B-DD6D-881085A86D8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3" name="Oval 129">
          <a:extLst>
            <a:ext uri="{FF2B5EF4-FFF2-40B4-BE49-F238E27FC236}">
              <a16:creationId xmlns:a16="http://schemas.microsoft.com/office/drawing/2014/main" id="{447A6B35-B4DA-47DD-05B4-FB5C55CC0F1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4" name="Oval 130">
          <a:extLst>
            <a:ext uri="{FF2B5EF4-FFF2-40B4-BE49-F238E27FC236}">
              <a16:creationId xmlns:a16="http://schemas.microsoft.com/office/drawing/2014/main" id="{80C77C8B-9B39-3487-813F-69CEA58A5DA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5" name="Oval 131">
          <a:extLst>
            <a:ext uri="{FF2B5EF4-FFF2-40B4-BE49-F238E27FC236}">
              <a16:creationId xmlns:a16="http://schemas.microsoft.com/office/drawing/2014/main" id="{389D66C5-C983-0213-E79F-2FEA39C7E15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6" name="Oval 132">
          <a:extLst>
            <a:ext uri="{FF2B5EF4-FFF2-40B4-BE49-F238E27FC236}">
              <a16:creationId xmlns:a16="http://schemas.microsoft.com/office/drawing/2014/main" id="{4C518F24-070F-073E-2EA4-7E0B148CEEF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7" name="Oval 133">
          <a:extLst>
            <a:ext uri="{FF2B5EF4-FFF2-40B4-BE49-F238E27FC236}">
              <a16:creationId xmlns:a16="http://schemas.microsoft.com/office/drawing/2014/main" id="{268559D1-5B17-3CC8-FFF8-3B35A751334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8" name="Oval 134">
          <a:extLst>
            <a:ext uri="{FF2B5EF4-FFF2-40B4-BE49-F238E27FC236}">
              <a16:creationId xmlns:a16="http://schemas.microsoft.com/office/drawing/2014/main" id="{876A4E4B-1C6E-D6A9-4244-8685D7CD01A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89" name="Oval 135">
          <a:extLst>
            <a:ext uri="{FF2B5EF4-FFF2-40B4-BE49-F238E27FC236}">
              <a16:creationId xmlns:a16="http://schemas.microsoft.com/office/drawing/2014/main" id="{508664F7-34A3-61A2-9CA0-E3F4BACFE32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90" name="Oval 136">
          <a:extLst>
            <a:ext uri="{FF2B5EF4-FFF2-40B4-BE49-F238E27FC236}">
              <a16:creationId xmlns:a16="http://schemas.microsoft.com/office/drawing/2014/main" id="{B7A096FB-FACC-BA52-BFED-F1F96DAEC73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91" name="Oval 137">
          <a:extLst>
            <a:ext uri="{FF2B5EF4-FFF2-40B4-BE49-F238E27FC236}">
              <a16:creationId xmlns:a16="http://schemas.microsoft.com/office/drawing/2014/main" id="{E5418D61-45AD-00B8-6DC2-C5A95BC5AB3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92" name="Oval 138">
          <a:extLst>
            <a:ext uri="{FF2B5EF4-FFF2-40B4-BE49-F238E27FC236}">
              <a16:creationId xmlns:a16="http://schemas.microsoft.com/office/drawing/2014/main" id="{5E029E97-04BF-FF0A-9C55-9611AAC5820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093" name="Oval 139">
          <a:extLst>
            <a:ext uri="{FF2B5EF4-FFF2-40B4-BE49-F238E27FC236}">
              <a16:creationId xmlns:a16="http://schemas.microsoft.com/office/drawing/2014/main" id="{E4A94ABB-3C6A-9BAC-2193-1AA51E6ED1A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94" name="Oval 140">
          <a:extLst>
            <a:ext uri="{FF2B5EF4-FFF2-40B4-BE49-F238E27FC236}">
              <a16:creationId xmlns:a16="http://schemas.microsoft.com/office/drawing/2014/main" id="{C52687BB-8ADB-7F1C-3EED-4F82CF39AEE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95" name="Oval 141">
          <a:extLst>
            <a:ext uri="{FF2B5EF4-FFF2-40B4-BE49-F238E27FC236}">
              <a16:creationId xmlns:a16="http://schemas.microsoft.com/office/drawing/2014/main" id="{45FDBCEA-8C5F-BA01-B18D-ABAF7DA6CBE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96" name="Oval 142">
          <a:extLst>
            <a:ext uri="{FF2B5EF4-FFF2-40B4-BE49-F238E27FC236}">
              <a16:creationId xmlns:a16="http://schemas.microsoft.com/office/drawing/2014/main" id="{E265151E-F24D-D672-3596-36587830505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97" name="Oval 143">
          <a:extLst>
            <a:ext uri="{FF2B5EF4-FFF2-40B4-BE49-F238E27FC236}">
              <a16:creationId xmlns:a16="http://schemas.microsoft.com/office/drawing/2014/main" id="{4FF59182-0A78-2B27-EA6D-530026FFC7D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98" name="Oval 144">
          <a:extLst>
            <a:ext uri="{FF2B5EF4-FFF2-40B4-BE49-F238E27FC236}">
              <a16:creationId xmlns:a16="http://schemas.microsoft.com/office/drawing/2014/main" id="{B8FFC5FA-69EF-23A1-9DDC-D0E7FFA10EB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099" name="Oval 145">
          <a:extLst>
            <a:ext uri="{FF2B5EF4-FFF2-40B4-BE49-F238E27FC236}">
              <a16:creationId xmlns:a16="http://schemas.microsoft.com/office/drawing/2014/main" id="{BB96FB4E-92B2-4964-AF18-2E913D786D3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00" name="Oval 146">
          <a:extLst>
            <a:ext uri="{FF2B5EF4-FFF2-40B4-BE49-F238E27FC236}">
              <a16:creationId xmlns:a16="http://schemas.microsoft.com/office/drawing/2014/main" id="{3FB707C9-E8BE-4C2F-6C3B-101C30DDB5E4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01" name="Oval 147">
          <a:extLst>
            <a:ext uri="{FF2B5EF4-FFF2-40B4-BE49-F238E27FC236}">
              <a16:creationId xmlns:a16="http://schemas.microsoft.com/office/drawing/2014/main" id="{E1BC787C-30C6-18CD-C3CF-FE2C57D4136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02" name="Oval 148">
          <a:extLst>
            <a:ext uri="{FF2B5EF4-FFF2-40B4-BE49-F238E27FC236}">
              <a16:creationId xmlns:a16="http://schemas.microsoft.com/office/drawing/2014/main" id="{4B6C3FBB-352C-647D-0DB7-A60045CF276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03" name="Oval 149">
          <a:extLst>
            <a:ext uri="{FF2B5EF4-FFF2-40B4-BE49-F238E27FC236}">
              <a16:creationId xmlns:a16="http://schemas.microsoft.com/office/drawing/2014/main" id="{72A362DD-27C0-7FD4-8C97-EF1AFD2287C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04" name="Oval 150">
          <a:extLst>
            <a:ext uri="{FF2B5EF4-FFF2-40B4-BE49-F238E27FC236}">
              <a16:creationId xmlns:a16="http://schemas.microsoft.com/office/drawing/2014/main" id="{FB30BA12-0170-9BC7-6681-DC5AC1E37622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05" name="Oval 152">
          <a:extLst>
            <a:ext uri="{FF2B5EF4-FFF2-40B4-BE49-F238E27FC236}">
              <a16:creationId xmlns:a16="http://schemas.microsoft.com/office/drawing/2014/main" id="{EB2B5273-EBBA-CC29-20EF-C869BF6AC88B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06" name="Oval 153">
          <a:extLst>
            <a:ext uri="{FF2B5EF4-FFF2-40B4-BE49-F238E27FC236}">
              <a16:creationId xmlns:a16="http://schemas.microsoft.com/office/drawing/2014/main" id="{14BDFF97-7B65-B960-2FB7-1D31F84E90A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07" name="Oval 154">
          <a:extLst>
            <a:ext uri="{FF2B5EF4-FFF2-40B4-BE49-F238E27FC236}">
              <a16:creationId xmlns:a16="http://schemas.microsoft.com/office/drawing/2014/main" id="{1723544D-050E-9049-12BF-4061AE48CF25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08" name="Oval 155">
          <a:extLst>
            <a:ext uri="{FF2B5EF4-FFF2-40B4-BE49-F238E27FC236}">
              <a16:creationId xmlns:a16="http://schemas.microsoft.com/office/drawing/2014/main" id="{A8A7D05D-CB24-B2F0-4A0C-16FA2C7ECC6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09" name="Oval 156">
          <a:extLst>
            <a:ext uri="{FF2B5EF4-FFF2-40B4-BE49-F238E27FC236}">
              <a16:creationId xmlns:a16="http://schemas.microsoft.com/office/drawing/2014/main" id="{725B8D90-EB71-02D3-6442-F0802B01829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10" name="Oval 157">
          <a:extLst>
            <a:ext uri="{FF2B5EF4-FFF2-40B4-BE49-F238E27FC236}">
              <a16:creationId xmlns:a16="http://schemas.microsoft.com/office/drawing/2014/main" id="{92138DC5-01B5-ADC1-E79C-C8D48862368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11" name="Oval 158">
          <a:extLst>
            <a:ext uri="{FF2B5EF4-FFF2-40B4-BE49-F238E27FC236}">
              <a16:creationId xmlns:a16="http://schemas.microsoft.com/office/drawing/2014/main" id="{FEEA29E4-F88E-23C4-3ED5-685AC26EBF5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12" name="Oval 159">
          <a:extLst>
            <a:ext uri="{FF2B5EF4-FFF2-40B4-BE49-F238E27FC236}">
              <a16:creationId xmlns:a16="http://schemas.microsoft.com/office/drawing/2014/main" id="{E415A2D4-C926-6A80-9706-1528EA046490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13" name="Oval 160">
          <a:extLst>
            <a:ext uri="{FF2B5EF4-FFF2-40B4-BE49-F238E27FC236}">
              <a16:creationId xmlns:a16="http://schemas.microsoft.com/office/drawing/2014/main" id="{07F4013A-CBFF-13E7-1B7D-5C006895FB0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14" name="Oval 161">
          <a:extLst>
            <a:ext uri="{FF2B5EF4-FFF2-40B4-BE49-F238E27FC236}">
              <a16:creationId xmlns:a16="http://schemas.microsoft.com/office/drawing/2014/main" id="{DC78BD03-BF4F-203D-8023-26DB719B2888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15" name="Oval 162">
          <a:extLst>
            <a:ext uri="{FF2B5EF4-FFF2-40B4-BE49-F238E27FC236}">
              <a16:creationId xmlns:a16="http://schemas.microsoft.com/office/drawing/2014/main" id="{83153301-EC9A-92F5-955A-4AE5056C0EE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16" name="Oval 163">
          <a:extLst>
            <a:ext uri="{FF2B5EF4-FFF2-40B4-BE49-F238E27FC236}">
              <a16:creationId xmlns:a16="http://schemas.microsoft.com/office/drawing/2014/main" id="{A7DF1FB3-357F-BFCD-F6F8-DA126A9CD160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17" name="Oval 164">
          <a:extLst>
            <a:ext uri="{FF2B5EF4-FFF2-40B4-BE49-F238E27FC236}">
              <a16:creationId xmlns:a16="http://schemas.microsoft.com/office/drawing/2014/main" id="{EA738447-ACF7-FADF-F8B3-E04187AACF4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18" name="Oval 165">
          <a:extLst>
            <a:ext uri="{FF2B5EF4-FFF2-40B4-BE49-F238E27FC236}">
              <a16:creationId xmlns:a16="http://schemas.microsoft.com/office/drawing/2014/main" id="{D39CD313-1BE1-4E16-A19B-CDD12AF1585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19" name="Oval 166">
          <a:extLst>
            <a:ext uri="{FF2B5EF4-FFF2-40B4-BE49-F238E27FC236}">
              <a16:creationId xmlns:a16="http://schemas.microsoft.com/office/drawing/2014/main" id="{7DA89F37-06FE-6506-6F65-5963A3D4223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20" name="Oval 167">
          <a:extLst>
            <a:ext uri="{FF2B5EF4-FFF2-40B4-BE49-F238E27FC236}">
              <a16:creationId xmlns:a16="http://schemas.microsoft.com/office/drawing/2014/main" id="{0398EF60-53F2-6CDF-A030-3F76D3A7B80D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21" name="Oval 168">
          <a:extLst>
            <a:ext uri="{FF2B5EF4-FFF2-40B4-BE49-F238E27FC236}">
              <a16:creationId xmlns:a16="http://schemas.microsoft.com/office/drawing/2014/main" id="{A2D93873-0C63-73B1-4BC2-A767AF2B524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22" name="Oval 169">
          <a:extLst>
            <a:ext uri="{FF2B5EF4-FFF2-40B4-BE49-F238E27FC236}">
              <a16:creationId xmlns:a16="http://schemas.microsoft.com/office/drawing/2014/main" id="{FE23B952-6E0E-851B-FB6F-6496A992A06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23" name="Oval 170">
          <a:extLst>
            <a:ext uri="{FF2B5EF4-FFF2-40B4-BE49-F238E27FC236}">
              <a16:creationId xmlns:a16="http://schemas.microsoft.com/office/drawing/2014/main" id="{0A8FDBF3-64FB-5E62-B873-3090B470405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24" name="Oval 171">
          <a:extLst>
            <a:ext uri="{FF2B5EF4-FFF2-40B4-BE49-F238E27FC236}">
              <a16:creationId xmlns:a16="http://schemas.microsoft.com/office/drawing/2014/main" id="{AA90804D-168D-5105-D5F5-8D84286E0128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25" name="Oval 172">
          <a:extLst>
            <a:ext uri="{FF2B5EF4-FFF2-40B4-BE49-F238E27FC236}">
              <a16:creationId xmlns:a16="http://schemas.microsoft.com/office/drawing/2014/main" id="{BBAA0ED1-6B7E-EA69-68EB-DA5E44529130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26" name="Oval 173">
          <a:extLst>
            <a:ext uri="{FF2B5EF4-FFF2-40B4-BE49-F238E27FC236}">
              <a16:creationId xmlns:a16="http://schemas.microsoft.com/office/drawing/2014/main" id="{F24853D6-184F-C8F1-7425-F5DD7F86EF4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27" name="Oval 174">
          <a:extLst>
            <a:ext uri="{FF2B5EF4-FFF2-40B4-BE49-F238E27FC236}">
              <a16:creationId xmlns:a16="http://schemas.microsoft.com/office/drawing/2014/main" id="{3AFB312F-0841-0490-2376-130DDCF9FF7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28" name="Oval 175">
          <a:extLst>
            <a:ext uri="{FF2B5EF4-FFF2-40B4-BE49-F238E27FC236}">
              <a16:creationId xmlns:a16="http://schemas.microsoft.com/office/drawing/2014/main" id="{7C17B68E-EF2A-4ECE-C726-E70494CEBC2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29" name="Oval 176">
          <a:extLst>
            <a:ext uri="{FF2B5EF4-FFF2-40B4-BE49-F238E27FC236}">
              <a16:creationId xmlns:a16="http://schemas.microsoft.com/office/drawing/2014/main" id="{1803663F-8901-CA5F-815E-1D610514B406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0" name="Oval 178">
          <a:extLst>
            <a:ext uri="{FF2B5EF4-FFF2-40B4-BE49-F238E27FC236}">
              <a16:creationId xmlns:a16="http://schemas.microsoft.com/office/drawing/2014/main" id="{D6291F69-B2B6-74E0-839A-10F559D79A3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1" name="Oval 179">
          <a:extLst>
            <a:ext uri="{FF2B5EF4-FFF2-40B4-BE49-F238E27FC236}">
              <a16:creationId xmlns:a16="http://schemas.microsoft.com/office/drawing/2014/main" id="{CC2F97F8-77D1-414A-FB39-A1332ACE7AAE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2" name="Oval 180">
          <a:extLst>
            <a:ext uri="{FF2B5EF4-FFF2-40B4-BE49-F238E27FC236}">
              <a16:creationId xmlns:a16="http://schemas.microsoft.com/office/drawing/2014/main" id="{339CD1FF-EB07-0BB0-92D8-D3438FD5EDA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3" name="Oval 181">
          <a:extLst>
            <a:ext uri="{FF2B5EF4-FFF2-40B4-BE49-F238E27FC236}">
              <a16:creationId xmlns:a16="http://schemas.microsoft.com/office/drawing/2014/main" id="{AEA6C132-2B93-67B8-E427-F3EEE95EC247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4" name="Oval 182">
          <a:extLst>
            <a:ext uri="{FF2B5EF4-FFF2-40B4-BE49-F238E27FC236}">
              <a16:creationId xmlns:a16="http://schemas.microsoft.com/office/drawing/2014/main" id="{D35316E5-6AF3-5247-3B3B-EB2D89F6BE2E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5" name="Oval 183">
          <a:extLst>
            <a:ext uri="{FF2B5EF4-FFF2-40B4-BE49-F238E27FC236}">
              <a16:creationId xmlns:a16="http://schemas.microsoft.com/office/drawing/2014/main" id="{5439D786-BD9A-D4EC-355E-DC2155276F44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6" name="Oval 184">
          <a:extLst>
            <a:ext uri="{FF2B5EF4-FFF2-40B4-BE49-F238E27FC236}">
              <a16:creationId xmlns:a16="http://schemas.microsoft.com/office/drawing/2014/main" id="{40D398EE-E97B-5CBB-DE87-95F5E7B9A29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7" name="Oval 185">
          <a:extLst>
            <a:ext uri="{FF2B5EF4-FFF2-40B4-BE49-F238E27FC236}">
              <a16:creationId xmlns:a16="http://schemas.microsoft.com/office/drawing/2014/main" id="{D3EE767A-4208-7153-368B-3362B5D70E1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8" name="Oval 186">
          <a:extLst>
            <a:ext uri="{FF2B5EF4-FFF2-40B4-BE49-F238E27FC236}">
              <a16:creationId xmlns:a16="http://schemas.microsoft.com/office/drawing/2014/main" id="{C910C31F-62DE-0CC0-C50C-4F4024B4A55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39" name="Oval 187">
          <a:extLst>
            <a:ext uri="{FF2B5EF4-FFF2-40B4-BE49-F238E27FC236}">
              <a16:creationId xmlns:a16="http://schemas.microsoft.com/office/drawing/2014/main" id="{AF74701C-CE03-44FB-4868-CFC6A834E81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40" name="Oval 188">
          <a:extLst>
            <a:ext uri="{FF2B5EF4-FFF2-40B4-BE49-F238E27FC236}">
              <a16:creationId xmlns:a16="http://schemas.microsoft.com/office/drawing/2014/main" id="{FA072D57-C6A5-A36F-3D03-D47A6E5F1ADD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41" name="Oval 189">
          <a:extLst>
            <a:ext uri="{FF2B5EF4-FFF2-40B4-BE49-F238E27FC236}">
              <a16:creationId xmlns:a16="http://schemas.microsoft.com/office/drawing/2014/main" id="{E23FF533-4258-1AC6-6C3D-EAC8510E071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42" name="Oval 190">
          <a:extLst>
            <a:ext uri="{FF2B5EF4-FFF2-40B4-BE49-F238E27FC236}">
              <a16:creationId xmlns:a16="http://schemas.microsoft.com/office/drawing/2014/main" id="{C83F45B6-C34B-7C54-4542-582340D8BCE2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43" name="Oval 191">
          <a:extLst>
            <a:ext uri="{FF2B5EF4-FFF2-40B4-BE49-F238E27FC236}">
              <a16:creationId xmlns:a16="http://schemas.microsoft.com/office/drawing/2014/main" id="{5D43D0C7-9F5A-F914-7710-4A3FDA80489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44" name="Oval 192">
          <a:extLst>
            <a:ext uri="{FF2B5EF4-FFF2-40B4-BE49-F238E27FC236}">
              <a16:creationId xmlns:a16="http://schemas.microsoft.com/office/drawing/2014/main" id="{924A3034-31A5-D97E-AB7C-4794E10F260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45" name="Oval 193">
          <a:extLst>
            <a:ext uri="{FF2B5EF4-FFF2-40B4-BE49-F238E27FC236}">
              <a16:creationId xmlns:a16="http://schemas.microsoft.com/office/drawing/2014/main" id="{621730C5-B4BF-FEEE-4D7A-16F3FA0F5D51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46" name="Oval 194">
          <a:extLst>
            <a:ext uri="{FF2B5EF4-FFF2-40B4-BE49-F238E27FC236}">
              <a16:creationId xmlns:a16="http://schemas.microsoft.com/office/drawing/2014/main" id="{086C848C-A875-1B87-AC87-AAB0E9F6B68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47" name="Oval 195">
          <a:extLst>
            <a:ext uri="{FF2B5EF4-FFF2-40B4-BE49-F238E27FC236}">
              <a16:creationId xmlns:a16="http://schemas.microsoft.com/office/drawing/2014/main" id="{717A4302-1E79-7E60-0C82-5F0D0ABE400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48" name="Oval 196">
          <a:extLst>
            <a:ext uri="{FF2B5EF4-FFF2-40B4-BE49-F238E27FC236}">
              <a16:creationId xmlns:a16="http://schemas.microsoft.com/office/drawing/2014/main" id="{EF26BE43-89F7-40BB-E54E-51AC376CB11C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49" name="Oval 197">
          <a:extLst>
            <a:ext uri="{FF2B5EF4-FFF2-40B4-BE49-F238E27FC236}">
              <a16:creationId xmlns:a16="http://schemas.microsoft.com/office/drawing/2014/main" id="{9CB8972D-5EA8-473B-A730-8042D4DEB74F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50" name="Oval 198">
          <a:extLst>
            <a:ext uri="{FF2B5EF4-FFF2-40B4-BE49-F238E27FC236}">
              <a16:creationId xmlns:a16="http://schemas.microsoft.com/office/drawing/2014/main" id="{0623E23A-0A41-C33A-D146-A9F068AD2AC6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51" name="Oval 199">
          <a:extLst>
            <a:ext uri="{FF2B5EF4-FFF2-40B4-BE49-F238E27FC236}">
              <a16:creationId xmlns:a16="http://schemas.microsoft.com/office/drawing/2014/main" id="{2E58D50D-92C5-3C1C-CF4B-C2D03F7CD66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52" name="Oval 200">
          <a:extLst>
            <a:ext uri="{FF2B5EF4-FFF2-40B4-BE49-F238E27FC236}">
              <a16:creationId xmlns:a16="http://schemas.microsoft.com/office/drawing/2014/main" id="{4210F1AE-AC14-2E08-158A-7FA429158225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53" name="Oval 201">
          <a:extLst>
            <a:ext uri="{FF2B5EF4-FFF2-40B4-BE49-F238E27FC236}">
              <a16:creationId xmlns:a16="http://schemas.microsoft.com/office/drawing/2014/main" id="{4F4585B9-7704-E71E-1667-AE589B3235D7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54" name="Oval 202">
          <a:extLst>
            <a:ext uri="{FF2B5EF4-FFF2-40B4-BE49-F238E27FC236}">
              <a16:creationId xmlns:a16="http://schemas.microsoft.com/office/drawing/2014/main" id="{A7CB7127-5698-0C79-0CA9-F4DCDE3FFC5D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55" name="Oval 204">
          <a:extLst>
            <a:ext uri="{FF2B5EF4-FFF2-40B4-BE49-F238E27FC236}">
              <a16:creationId xmlns:a16="http://schemas.microsoft.com/office/drawing/2014/main" id="{F0CA3555-E25F-AD80-6948-9D0215EDF217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56" name="Oval 205">
          <a:extLst>
            <a:ext uri="{FF2B5EF4-FFF2-40B4-BE49-F238E27FC236}">
              <a16:creationId xmlns:a16="http://schemas.microsoft.com/office/drawing/2014/main" id="{90CA5043-9BD1-1CAF-F16C-04423750270B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57" name="Oval 206">
          <a:extLst>
            <a:ext uri="{FF2B5EF4-FFF2-40B4-BE49-F238E27FC236}">
              <a16:creationId xmlns:a16="http://schemas.microsoft.com/office/drawing/2014/main" id="{C5D5473E-13B5-0B3B-9D40-73E999B7069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58" name="Oval 207">
          <a:extLst>
            <a:ext uri="{FF2B5EF4-FFF2-40B4-BE49-F238E27FC236}">
              <a16:creationId xmlns:a16="http://schemas.microsoft.com/office/drawing/2014/main" id="{E6ED1E2B-701C-DAE3-6868-658251A676E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59" name="Oval 208">
          <a:extLst>
            <a:ext uri="{FF2B5EF4-FFF2-40B4-BE49-F238E27FC236}">
              <a16:creationId xmlns:a16="http://schemas.microsoft.com/office/drawing/2014/main" id="{2D80518A-4C3F-9D34-B697-791B10777524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60" name="Oval 209">
          <a:extLst>
            <a:ext uri="{FF2B5EF4-FFF2-40B4-BE49-F238E27FC236}">
              <a16:creationId xmlns:a16="http://schemas.microsoft.com/office/drawing/2014/main" id="{448FCF25-D659-6FE9-6DA2-8968E6F5B158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61" name="Oval 210">
          <a:extLst>
            <a:ext uri="{FF2B5EF4-FFF2-40B4-BE49-F238E27FC236}">
              <a16:creationId xmlns:a16="http://schemas.microsoft.com/office/drawing/2014/main" id="{7AECF000-C72E-14D4-3C3C-96C4CA7DE896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62" name="Oval 211">
          <a:extLst>
            <a:ext uri="{FF2B5EF4-FFF2-40B4-BE49-F238E27FC236}">
              <a16:creationId xmlns:a16="http://schemas.microsoft.com/office/drawing/2014/main" id="{C2C4D679-CC89-0612-2491-D414D8992C71}"/>
            </a:ext>
          </a:extLst>
        </xdr:cNvPr>
        <xdr:cNvSpPr>
          <a:spLocks noChangeArrowheads="1"/>
        </xdr:cNvSpPr>
      </xdr:nvSpPr>
      <xdr:spPr bwMode="auto">
        <a:xfrm>
          <a:off x="4381500" y="7254240"/>
          <a:ext cx="175260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63" name="Oval 212">
          <a:extLst>
            <a:ext uri="{FF2B5EF4-FFF2-40B4-BE49-F238E27FC236}">
              <a16:creationId xmlns:a16="http://schemas.microsoft.com/office/drawing/2014/main" id="{524A0FA9-00F4-7EA5-A6FF-254C7E328F41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64" name="Oval 213">
          <a:extLst>
            <a:ext uri="{FF2B5EF4-FFF2-40B4-BE49-F238E27FC236}">
              <a16:creationId xmlns:a16="http://schemas.microsoft.com/office/drawing/2014/main" id="{A7E17AC6-9DD5-8310-0B38-F8E35179898F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65" name="Oval 214">
          <a:extLst>
            <a:ext uri="{FF2B5EF4-FFF2-40B4-BE49-F238E27FC236}">
              <a16:creationId xmlns:a16="http://schemas.microsoft.com/office/drawing/2014/main" id="{BAD56CBC-1CC7-E186-3D27-7294AEF174DC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66" name="Oval 215">
          <a:extLst>
            <a:ext uri="{FF2B5EF4-FFF2-40B4-BE49-F238E27FC236}">
              <a16:creationId xmlns:a16="http://schemas.microsoft.com/office/drawing/2014/main" id="{49D0E5F6-9701-8174-F1A9-7DC618D0CE09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67" name="Oval 216">
          <a:extLst>
            <a:ext uri="{FF2B5EF4-FFF2-40B4-BE49-F238E27FC236}">
              <a16:creationId xmlns:a16="http://schemas.microsoft.com/office/drawing/2014/main" id="{460E307E-98FD-BF8F-29D6-BDAAC89E844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68" name="Oval 217">
          <a:extLst>
            <a:ext uri="{FF2B5EF4-FFF2-40B4-BE49-F238E27FC236}">
              <a16:creationId xmlns:a16="http://schemas.microsoft.com/office/drawing/2014/main" id="{BF4514AE-F150-F097-9659-9BE6BCFD989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69" name="Oval 218">
          <a:extLst>
            <a:ext uri="{FF2B5EF4-FFF2-40B4-BE49-F238E27FC236}">
              <a16:creationId xmlns:a16="http://schemas.microsoft.com/office/drawing/2014/main" id="{5B0B3DF3-EFB4-0ED8-DF91-5C1962CA8ED2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70" name="Oval 219">
          <a:extLst>
            <a:ext uri="{FF2B5EF4-FFF2-40B4-BE49-F238E27FC236}">
              <a16:creationId xmlns:a16="http://schemas.microsoft.com/office/drawing/2014/main" id="{F3F277B0-AA10-1CFE-357B-C26AE12B9AC3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71" name="Oval 220">
          <a:extLst>
            <a:ext uri="{FF2B5EF4-FFF2-40B4-BE49-F238E27FC236}">
              <a16:creationId xmlns:a16="http://schemas.microsoft.com/office/drawing/2014/main" id="{C2C1068A-9863-A0A5-808B-9E82A49735C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72" name="Oval 221">
          <a:extLst>
            <a:ext uri="{FF2B5EF4-FFF2-40B4-BE49-F238E27FC236}">
              <a16:creationId xmlns:a16="http://schemas.microsoft.com/office/drawing/2014/main" id="{45A56E24-FF8F-FD79-BC7C-F4D7B69E22B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73" name="Oval 222">
          <a:extLst>
            <a:ext uri="{FF2B5EF4-FFF2-40B4-BE49-F238E27FC236}">
              <a16:creationId xmlns:a16="http://schemas.microsoft.com/office/drawing/2014/main" id="{B4879BEB-B8F6-ECC4-1CDC-ED2357F3642B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74" name="Oval 223">
          <a:extLst>
            <a:ext uri="{FF2B5EF4-FFF2-40B4-BE49-F238E27FC236}">
              <a16:creationId xmlns:a16="http://schemas.microsoft.com/office/drawing/2014/main" id="{46A27319-A891-490E-76F9-CC8ED32104AE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22860</xdr:colOff>
      <xdr:row>45</xdr:row>
      <xdr:rowOff>0</xdr:rowOff>
    </xdr:from>
    <xdr:to>
      <xdr:col>10</xdr:col>
      <xdr:colOff>198120</xdr:colOff>
      <xdr:row>45</xdr:row>
      <xdr:rowOff>0</xdr:rowOff>
    </xdr:to>
    <xdr:sp macro="" textlink="">
      <xdr:nvSpPr>
        <xdr:cNvPr id="117175" name="Oval 224">
          <a:extLst>
            <a:ext uri="{FF2B5EF4-FFF2-40B4-BE49-F238E27FC236}">
              <a16:creationId xmlns:a16="http://schemas.microsoft.com/office/drawing/2014/main" id="{86DA96D6-17DD-5E3D-0CCD-4CE44DCA123A}"/>
            </a:ext>
          </a:extLst>
        </xdr:cNvPr>
        <xdr:cNvSpPr>
          <a:spLocks noChangeArrowheads="1"/>
        </xdr:cNvSpPr>
      </xdr:nvSpPr>
      <xdr:spPr bwMode="auto">
        <a:xfrm>
          <a:off x="4183380" y="7254240"/>
          <a:ext cx="17526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38100</xdr:colOff>
      <xdr:row>45</xdr:row>
      <xdr:rowOff>0</xdr:rowOff>
    </xdr:from>
    <xdr:to>
      <xdr:col>11</xdr:col>
      <xdr:colOff>198120</xdr:colOff>
      <xdr:row>45</xdr:row>
      <xdr:rowOff>0</xdr:rowOff>
    </xdr:to>
    <xdr:sp macro="" textlink="">
      <xdr:nvSpPr>
        <xdr:cNvPr id="117176" name="Oval 225">
          <a:extLst>
            <a:ext uri="{FF2B5EF4-FFF2-40B4-BE49-F238E27FC236}">
              <a16:creationId xmlns:a16="http://schemas.microsoft.com/office/drawing/2014/main" id="{2E1C0AE2-BC8B-84B7-5764-30B36DFBEFDA}"/>
            </a:ext>
          </a:extLst>
        </xdr:cNvPr>
        <xdr:cNvSpPr>
          <a:spLocks noChangeArrowheads="1"/>
        </xdr:cNvSpPr>
      </xdr:nvSpPr>
      <xdr:spPr bwMode="auto">
        <a:xfrm>
          <a:off x="4396740" y="7254240"/>
          <a:ext cx="160020" cy="0"/>
        </a:xfrm>
        <a:prstGeom prst="ellips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</sheetPr>
  <dimension ref="A1:AL250"/>
  <sheetViews>
    <sheetView tabSelected="1" zoomScaleNormal="100" workbookViewId="0">
      <selection activeCell="C11" sqref="C11:E11"/>
    </sheetView>
  </sheetViews>
  <sheetFormatPr defaultColWidth="9" defaultRowHeight="18.75"/>
  <cols>
    <col min="1" max="1" width="5.5" style="77" customWidth="1"/>
    <col min="2" max="2" width="18.875" style="77" customWidth="1"/>
    <col min="3" max="6" width="12.875" style="77" customWidth="1"/>
    <col min="7" max="10" width="14.75" style="77" customWidth="1"/>
    <col min="11" max="11" width="5.5" style="77" customWidth="1"/>
    <col min="12" max="18" width="11.75" style="75" customWidth="1"/>
    <col min="19" max="38" width="9" style="75"/>
    <col min="39" max="16384" width="9" style="77"/>
  </cols>
  <sheetData>
    <row r="1" spans="1:38" ht="24" customHeight="1">
      <c r="A1" s="74"/>
      <c r="B1" s="329" t="s">
        <v>248</v>
      </c>
      <c r="C1" s="329"/>
      <c r="D1" s="329"/>
      <c r="E1" s="329"/>
      <c r="F1" s="329"/>
      <c r="G1" s="329"/>
      <c r="H1" s="329"/>
      <c r="I1" s="329"/>
      <c r="J1" s="329"/>
      <c r="K1" s="74"/>
    </row>
    <row r="2" spans="1:38" ht="33.75" customHeight="1">
      <c r="B2" s="338" t="str">
        <f ca="1">"第"&amp;YEAR(TODAY())-1972&amp;"回富山県吹奏楽コンクール　参加申込データ入力シート"</f>
        <v>第54回富山県吹奏楽コンクール　参加申込データ入力シート</v>
      </c>
      <c r="C2" s="338"/>
      <c r="D2" s="338"/>
      <c r="E2" s="338"/>
      <c r="F2" s="338"/>
      <c r="G2" s="338"/>
      <c r="H2" s="338"/>
      <c r="I2" s="338"/>
      <c r="J2" s="338"/>
      <c r="K2" s="74"/>
    </row>
    <row r="3" spans="1:38" ht="7.5" customHeight="1">
      <c r="A3" s="339"/>
      <c r="B3" s="339"/>
      <c r="C3" s="339"/>
      <c r="D3" s="339"/>
      <c r="E3" s="339"/>
      <c r="F3" s="339"/>
      <c r="G3" s="339"/>
      <c r="H3" s="339"/>
      <c r="I3" s="339"/>
      <c r="J3" s="74"/>
      <c r="K3" s="74"/>
    </row>
    <row r="4" spans="1:38" ht="21" customHeight="1">
      <c r="A4" s="78"/>
      <c r="B4" s="64" t="s">
        <v>55</v>
      </c>
      <c r="C4" s="38"/>
      <c r="D4" s="38"/>
      <c r="E4" s="38"/>
      <c r="F4" s="38"/>
      <c r="G4" s="38"/>
      <c r="H4" s="38"/>
      <c r="I4" s="39"/>
      <c r="J4" s="39"/>
      <c r="K4" s="74"/>
    </row>
    <row r="5" spans="1:38" ht="21" customHeight="1">
      <c r="A5" s="78"/>
      <c r="B5" s="37" t="s">
        <v>179</v>
      </c>
      <c r="C5" s="38"/>
      <c r="D5" s="38"/>
      <c r="E5" s="38"/>
      <c r="F5" s="38"/>
      <c r="G5" s="38"/>
      <c r="H5" s="38"/>
      <c r="I5" s="39"/>
      <c r="J5" s="39"/>
      <c r="K5" s="74"/>
    </row>
    <row r="6" spans="1:38" ht="5.25" customHeight="1">
      <c r="A6" s="78"/>
      <c r="B6" s="79"/>
      <c r="C6" s="78"/>
      <c r="D6" s="78"/>
      <c r="E6" s="78"/>
      <c r="F6" s="78"/>
      <c r="G6" s="78"/>
      <c r="H6" s="78"/>
      <c r="I6" s="74"/>
      <c r="J6" s="74"/>
      <c r="K6" s="74"/>
    </row>
    <row r="7" spans="1:38" ht="18.75" customHeight="1">
      <c r="A7" s="78"/>
      <c r="B7" s="342" t="s">
        <v>164</v>
      </c>
      <c r="C7" s="342"/>
      <c r="D7" s="342"/>
      <c r="E7" s="342"/>
      <c r="F7" s="342"/>
      <c r="G7" s="342"/>
      <c r="H7" s="342"/>
      <c r="I7" s="342"/>
      <c r="J7" s="342"/>
      <c r="K7" s="74"/>
    </row>
    <row r="8" spans="1:38" ht="5.25" customHeight="1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</row>
    <row r="9" spans="1:38" ht="18.75" customHeight="1">
      <c r="A9" s="78"/>
      <c r="B9" s="341" t="s">
        <v>203</v>
      </c>
      <c r="C9" s="341"/>
      <c r="D9" s="341"/>
      <c r="E9" s="341"/>
      <c r="F9" s="341"/>
      <c r="G9" s="341"/>
      <c r="H9" s="341"/>
      <c r="I9" s="341"/>
      <c r="J9" s="341"/>
      <c r="K9" s="74"/>
    </row>
    <row r="10" spans="1:38" ht="9" customHeight="1" thickBot="1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</row>
    <row r="11" spans="1:38" customFormat="1" ht="21.75" customHeight="1" thickTop="1">
      <c r="A11" s="1"/>
      <c r="B11" s="49" t="s">
        <v>0</v>
      </c>
      <c r="C11" s="343" t="s">
        <v>44</v>
      </c>
      <c r="D11" s="343"/>
      <c r="E11" s="343"/>
      <c r="F11" s="268"/>
      <c r="G11" s="82"/>
      <c r="H11" s="326" t="s">
        <v>227</v>
      </c>
      <c r="I11" s="327"/>
      <c r="J11" s="328"/>
      <c r="K11" s="74"/>
      <c r="L11" s="81" t="s">
        <v>44</v>
      </c>
      <c r="M11" s="81" t="s">
        <v>225</v>
      </c>
      <c r="N11" s="81" t="s">
        <v>238</v>
      </c>
      <c r="O11" s="81" t="s">
        <v>239</v>
      </c>
      <c r="P11" s="40" t="s">
        <v>41</v>
      </c>
      <c r="Q11" s="81" t="s">
        <v>226</v>
      </c>
      <c r="R11" s="40" t="s">
        <v>42</v>
      </c>
      <c r="S11" s="40" t="s">
        <v>43</v>
      </c>
      <c r="T11" s="35"/>
      <c r="U11" s="35"/>
      <c r="V11" s="35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</row>
    <row r="12" spans="1:38" ht="21.75" customHeight="1">
      <c r="A12" s="74"/>
      <c r="B12" s="49" t="s">
        <v>1</v>
      </c>
      <c r="C12" s="332"/>
      <c r="D12" s="332"/>
      <c r="E12" s="332"/>
      <c r="F12" s="330"/>
      <c r="G12" s="383"/>
      <c r="H12" s="270" t="s">
        <v>229</v>
      </c>
      <c r="I12" s="333" t="s">
        <v>228</v>
      </c>
      <c r="J12" s="334"/>
      <c r="K12" s="74"/>
    </row>
    <row r="13" spans="1:38" ht="21.75" customHeight="1" thickBot="1">
      <c r="A13" s="74"/>
      <c r="B13" s="41" t="s">
        <v>67</v>
      </c>
      <c r="C13" s="385"/>
      <c r="D13" s="386"/>
      <c r="E13" s="386"/>
      <c r="F13" s="386"/>
      <c r="G13" s="386"/>
      <c r="H13" s="269"/>
      <c r="I13" s="336"/>
      <c r="J13" s="337"/>
      <c r="K13" s="74"/>
    </row>
    <row r="14" spans="1:38" ht="36" customHeight="1" thickTop="1">
      <c r="A14" s="74"/>
      <c r="B14" s="335" t="s">
        <v>230</v>
      </c>
      <c r="C14" s="335"/>
      <c r="D14" s="335"/>
      <c r="E14" s="335"/>
      <c r="F14" s="335"/>
      <c r="G14" s="335"/>
      <c r="H14" s="335"/>
      <c r="I14" s="335"/>
      <c r="J14" s="335"/>
      <c r="K14" s="335"/>
    </row>
    <row r="15" spans="1:38" ht="21.75" customHeight="1">
      <c r="A15" s="74"/>
      <c r="B15" s="390" t="s">
        <v>37</v>
      </c>
      <c r="C15" s="47" t="s">
        <v>165</v>
      </c>
      <c r="D15" s="383"/>
      <c r="E15" s="392"/>
      <c r="F15" s="69" t="s">
        <v>38</v>
      </c>
      <c r="G15" s="82"/>
      <c r="H15" s="80"/>
      <c r="I15" s="90"/>
      <c r="J15" s="80"/>
      <c r="K15" s="74"/>
    </row>
    <row r="16" spans="1:38" ht="21.75" customHeight="1">
      <c r="A16" s="74"/>
      <c r="B16" s="391"/>
      <c r="C16" s="47" t="s">
        <v>166</v>
      </c>
      <c r="D16" s="383"/>
      <c r="E16" s="392"/>
      <c r="F16" s="69"/>
      <c r="G16" s="82"/>
      <c r="H16" s="80"/>
      <c r="I16" s="80"/>
      <c r="J16" s="80"/>
      <c r="K16" s="74"/>
    </row>
    <row r="17" spans="1:18" ht="21.75" customHeight="1">
      <c r="A17" s="74"/>
      <c r="B17" s="359" t="s">
        <v>2</v>
      </c>
      <c r="C17" s="47" t="s">
        <v>27</v>
      </c>
      <c r="D17" s="330"/>
      <c r="E17" s="330"/>
      <c r="F17" s="70" t="s">
        <v>150</v>
      </c>
      <c r="G17" s="83"/>
      <c r="H17" s="83"/>
      <c r="I17" s="83"/>
      <c r="J17" s="80"/>
      <c r="K17" s="74"/>
    </row>
    <row r="18" spans="1:18" ht="21.75" customHeight="1">
      <c r="A18" s="74"/>
      <c r="B18" s="359"/>
      <c r="C18" s="42" t="s">
        <v>167</v>
      </c>
      <c r="D18" s="330"/>
      <c r="E18" s="330"/>
      <c r="F18" s="330"/>
      <c r="G18" s="330"/>
      <c r="H18" s="331"/>
      <c r="I18" s="331"/>
      <c r="J18" s="84" t="s">
        <v>31</v>
      </c>
      <c r="K18" s="74"/>
    </row>
    <row r="19" spans="1:18" ht="21.75" customHeight="1">
      <c r="A19" s="74"/>
      <c r="B19" s="340" t="s">
        <v>3</v>
      </c>
      <c r="C19" s="46" t="s">
        <v>166</v>
      </c>
      <c r="D19" s="332"/>
      <c r="E19" s="332"/>
      <c r="F19" s="332"/>
      <c r="G19" s="271" t="s">
        <v>140</v>
      </c>
      <c r="H19" s="394"/>
      <c r="I19" s="395"/>
      <c r="J19" s="396"/>
      <c r="K19" s="74"/>
    </row>
    <row r="20" spans="1:18" ht="21.75" customHeight="1">
      <c r="A20" s="74"/>
      <c r="B20" s="340"/>
      <c r="C20" s="47" t="s">
        <v>26</v>
      </c>
      <c r="D20" s="330"/>
      <c r="E20" s="330"/>
      <c r="F20" s="330"/>
      <c r="G20" s="69" t="s">
        <v>145</v>
      </c>
      <c r="H20" s="82"/>
      <c r="I20" s="82"/>
      <c r="J20" s="80"/>
      <c r="K20" s="74"/>
    </row>
    <row r="21" spans="1:18" ht="21.75" customHeight="1">
      <c r="A21" s="74"/>
      <c r="B21" s="340"/>
      <c r="C21" s="43" t="s">
        <v>25</v>
      </c>
      <c r="D21" s="331"/>
      <c r="E21" s="331"/>
      <c r="F21" s="331"/>
      <c r="G21" s="69" t="s">
        <v>146</v>
      </c>
      <c r="H21" s="82"/>
      <c r="I21" s="82"/>
      <c r="J21" s="80"/>
      <c r="K21" s="74"/>
    </row>
    <row r="22" spans="1:18" ht="21.75" customHeight="1">
      <c r="A22" s="74"/>
      <c r="B22" s="44" t="s">
        <v>32</v>
      </c>
      <c r="C22" s="393"/>
      <c r="D22" s="393"/>
      <c r="E22" s="393"/>
      <c r="F22" s="72" t="s">
        <v>148</v>
      </c>
      <c r="G22" s="71"/>
      <c r="H22" s="80"/>
      <c r="I22" s="80"/>
      <c r="J22" s="80"/>
      <c r="K22" s="74"/>
    </row>
    <row r="23" spans="1:18" ht="21.75" customHeight="1">
      <c r="A23" s="74"/>
      <c r="B23" s="49" t="s">
        <v>4</v>
      </c>
      <c r="C23" s="332"/>
      <c r="D23" s="332"/>
      <c r="E23" s="332"/>
      <c r="F23" s="69" t="s">
        <v>149</v>
      </c>
      <c r="G23" s="71"/>
      <c r="H23" s="80"/>
      <c r="I23" s="80"/>
      <c r="J23" s="80"/>
      <c r="K23" s="74"/>
    </row>
    <row r="24" spans="1:18" ht="21.75" customHeight="1">
      <c r="A24" s="74"/>
      <c r="B24" s="45" t="s">
        <v>9</v>
      </c>
      <c r="C24" s="345"/>
      <c r="D24" s="345"/>
      <c r="E24" s="69" t="s">
        <v>53</v>
      </c>
      <c r="F24" s="73"/>
      <c r="G24" s="71"/>
      <c r="H24" s="80"/>
      <c r="I24" s="80"/>
      <c r="J24" s="80"/>
      <c r="K24" s="74"/>
      <c r="L24" s="75">
        <f>IF(C25=N25,1,IF(C25=O25,2,IF(C25=P25,3,IF(C25=Q25,4,0))))</f>
        <v>0</v>
      </c>
    </row>
    <row r="25" spans="1:18" ht="21.75" customHeight="1">
      <c r="A25" s="74"/>
      <c r="B25" s="41" t="s">
        <v>5</v>
      </c>
      <c r="C25" s="343" t="s">
        <v>44</v>
      </c>
      <c r="D25" s="343"/>
      <c r="E25" s="343"/>
      <c r="F25" s="343"/>
      <c r="G25" s="343"/>
      <c r="H25" s="69" t="s">
        <v>168</v>
      </c>
      <c r="I25" s="85"/>
      <c r="J25" s="80"/>
      <c r="K25" s="74"/>
      <c r="L25" s="81" t="s">
        <v>44</v>
      </c>
      <c r="M25" s="81" t="s">
        <v>241</v>
      </c>
      <c r="N25" s="81" t="s">
        <v>242</v>
      </c>
      <c r="O25" s="81" t="s">
        <v>243</v>
      </c>
      <c r="P25" s="81" t="s">
        <v>244</v>
      </c>
      <c r="Q25" s="81"/>
      <c r="R25" s="75" t="s">
        <v>245</v>
      </c>
    </row>
    <row r="26" spans="1:18" ht="21.75" customHeight="1">
      <c r="A26" s="74"/>
      <c r="B26" s="375" t="s">
        <v>139</v>
      </c>
      <c r="C26" s="353" t="s">
        <v>182</v>
      </c>
      <c r="D26" s="66" t="s">
        <v>7</v>
      </c>
      <c r="E26" s="346"/>
      <c r="F26" s="346"/>
      <c r="G26" s="346"/>
      <c r="H26" s="346"/>
      <c r="I26" s="346"/>
      <c r="J26" s="346"/>
      <c r="K26" s="74"/>
    </row>
    <row r="27" spans="1:18" ht="21.75" customHeight="1">
      <c r="A27" s="74"/>
      <c r="B27" s="340"/>
      <c r="C27" s="354"/>
      <c r="D27" s="66" t="s">
        <v>181</v>
      </c>
      <c r="E27" s="348"/>
      <c r="F27" s="349"/>
      <c r="G27" s="349"/>
      <c r="H27" s="349"/>
      <c r="I27" s="349"/>
      <c r="J27" s="350"/>
      <c r="K27" s="74"/>
    </row>
    <row r="28" spans="1:18" ht="21.75" customHeight="1">
      <c r="A28" s="74"/>
      <c r="B28" s="340"/>
      <c r="C28" s="355"/>
      <c r="D28" s="66" t="s">
        <v>32</v>
      </c>
      <c r="E28" s="348"/>
      <c r="F28" s="349"/>
      <c r="G28" s="349"/>
      <c r="H28" s="349"/>
      <c r="I28" s="349"/>
      <c r="J28" s="350"/>
      <c r="K28" s="74"/>
    </row>
    <row r="29" spans="1:18" ht="15.75" customHeight="1">
      <c r="A29" s="74"/>
      <c r="B29" s="340"/>
      <c r="C29" s="351" t="s">
        <v>160</v>
      </c>
      <c r="D29" s="352"/>
      <c r="E29" s="352"/>
      <c r="F29" s="352"/>
      <c r="G29" s="352"/>
      <c r="H29" s="352"/>
      <c r="I29" s="352"/>
      <c r="J29" s="352"/>
      <c r="K29" s="74"/>
    </row>
    <row r="30" spans="1:18" ht="21.75" customHeight="1">
      <c r="A30" s="74"/>
      <c r="B30" s="340"/>
      <c r="C30" s="382" t="s">
        <v>28</v>
      </c>
      <c r="D30" s="67" t="s">
        <v>7</v>
      </c>
      <c r="E30" s="332"/>
      <c r="F30" s="332"/>
      <c r="G30" s="332"/>
      <c r="H30" s="332"/>
      <c r="I30" s="332"/>
      <c r="J30" s="332"/>
      <c r="K30" s="74"/>
    </row>
    <row r="31" spans="1:18" ht="21.75" customHeight="1">
      <c r="A31" s="74"/>
      <c r="B31" s="340"/>
      <c r="C31" s="344"/>
      <c r="D31" s="66" t="s">
        <v>181</v>
      </c>
      <c r="E31" s="346"/>
      <c r="F31" s="346"/>
      <c r="G31" s="346"/>
      <c r="H31" s="346"/>
      <c r="I31" s="346"/>
      <c r="J31" s="346"/>
      <c r="K31" s="74"/>
    </row>
    <row r="32" spans="1:18" ht="15.75" customHeight="1">
      <c r="A32" s="74"/>
      <c r="B32" s="340"/>
      <c r="C32" s="68" t="s">
        <v>159</v>
      </c>
      <c r="D32" s="48"/>
      <c r="E32" s="48"/>
      <c r="F32" s="48"/>
      <c r="G32" s="48"/>
      <c r="H32" s="48"/>
      <c r="I32" s="48"/>
      <c r="J32" s="48"/>
      <c r="K32" s="86"/>
    </row>
    <row r="33" spans="1:15" ht="21.75" customHeight="1">
      <c r="A33" s="74"/>
      <c r="B33" s="340"/>
      <c r="C33" s="344" t="s">
        <v>29</v>
      </c>
      <c r="D33" s="66" t="s">
        <v>7</v>
      </c>
      <c r="E33" s="330"/>
      <c r="F33" s="330"/>
      <c r="G33" s="330"/>
      <c r="H33" s="330"/>
      <c r="I33" s="330"/>
      <c r="J33" s="330"/>
      <c r="K33" s="74"/>
    </row>
    <row r="34" spans="1:15" ht="21.75" customHeight="1">
      <c r="A34" s="74"/>
      <c r="B34" s="391"/>
      <c r="C34" s="344"/>
      <c r="D34" s="66" t="s">
        <v>181</v>
      </c>
      <c r="E34" s="346"/>
      <c r="F34" s="346"/>
      <c r="G34" s="346"/>
      <c r="H34" s="346"/>
      <c r="I34" s="346"/>
      <c r="J34" s="346"/>
      <c r="K34" s="74"/>
    </row>
    <row r="35" spans="1:15" ht="21.75" customHeight="1">
      <c r="A35" s="74"/>
      <c r="B35" s="359" t="s">
        <v>30</v>
      </c>
      <c r="C35" s="379" t="s">
        <v>44</v>
      </c>
      <c r="D35" s="380"/>
      <c r="E35" s="380"/>
      <c r="F35" s="380"/>
      <c r="G35" s="380"/>
      <c r="H35" s="381"/>
      <c r="I35" s="87"/>
      <c r="J35" s="87"/>
      <c r="K35" s="87"/>
      <c r="L35" s="81" t="s">
        <v>44</v>
      </c>
      <c r="M35" s="75" t="s">
        <v>45</v>
      </c>
      <c r="N35" s="75" t="s">
        <v>231</v>
      </c>
      <c r="O35" s="75" t="s">
        <v>46</v>
      </c>
    </row>
    <row r="36" spans="1:15" ht="21.75" customHeight="1">
      <c r="A36" s="74"/>
      <c r="B36" s="359"/>
      <c r="C36" s="50" t="s">
        <v>153</v>
      </c>
      <c r="D36" s="51"/>
      <c r="E36" s="52"/>
      <c r="F36" s="330"/>
      <c r="G36" s="330"/>
      <c r="H36" s="330"/>
      <c r="I36" s="376" t="str">
        <f>IF(C35="レンタル譜（ライセンス譜）","許諾書コピーを忘れず郵送してください",IF(C35="未出版","許諾書コピーを忘れず郵送してください",""))</f>
        <v/>
      </c>
      <c r="J36" s="377"/>
      <c r="K36" s="377"/>
    </row>
    <row r="37" spans="1:15" ht="21.75" customHeight="1">
      <c r="A37" s="74"/>
      <c r="B37" s="359"/>
      <c r="C37" s="53" t="s">
        <v>35</v>
      </c>
      <c r="D37" s="54"/>
      <c r="E37" s="52"/>
      <c r="F37" s="330"/>
      <c r="G37" s="330"/>
      <c r="H37" s="330"/>
      <c r="I37" s="376"/>
      <c r="J37" s="377"/>
      <c r="K37" s="377"/>
    </row>
    <row r="38" spans="1:15" ht="21.75" customHeight="1">
      <c r="A38" s="74"/>
      <c r="B38" s="374" t="s">
        <v>33</v>
      </c>
      <c r="C38" s="347" t="s">
        <v>36</v>
      </c>
      <c r="D38" s="347"/>
      <c r="E38" s="347"/>
      <c r="F38" s="347"/>
      <c r="G38" s="347"/>
      <c r="H38" s="347"/>
      <c r="I38" s="80"/>
      <c r="J38" s="80"/>
      <c r="K38" s="74"/>
    </row>
    <row r="39" spans="1:15" ht="21.75" customHeight="1">
      <c r="A39" s="74"/>
      <c r="B39" s="375"/>
      <c r="C39" s="379" t="s">
        <v>44</v>
      </c>
      <c r="D39" s="380"/>
      <c r="E39" s="380"/>
      <c r="F39" s="380"/>
      <c r="G39" s="380"/>
      <c r="H39" s="381"/>
      <c r="I39" s="80"/>
      <c r="J39" s="80"/>
      <c r="K39" s="74"/>
      <c r="L39" s="81" t="s">
        <v>44</v>
      </c>
      <c r="M39" s="75" t="s">
        <v>40</v>
      </c>
      <c r="N39" s="75" t="s">
        <v>47</v>
      </c>
    </row>
    <row r="40" spans="1:15" ht="18" customHeight="1">
      <c r="A40" s="74"/>
      <c r="B40" s="359" t="s">
        <v>34</v>
      </c>
      <c r="C40" s="378" t="s">
        <v>169</v>
      </c>
      <c r="D40" s="378"/>
      <c r="E40" s="378"/>
      <c r="F40" s="378"/>
      <c r="G40" s="378"/>
      <c r="H40" s="378"/>
      <c r="I40" s="368" t="s">
        <v>59</v>
      </c>
      <c r="J40" s="369" t="s">
        <v>156</v>
      </c>
      <c r="K40" s="74"/>
      <c r="L40" s="88" t="s">
        <v>156</v>
      </c>
      <c r="M40" s="75" t="s">
        <v>154</v>
      </c>
      <c r="N40" s="75" t="s">
        <v>155</v>
      </c>
    </row>
    <row r="41" spans="1:15" ht="21.75" customHeight="1">
      <c r="A41" s="74"/>
      <c r="B41" s="359"/>
      <c r="C41" s="379" t="s">
        <v>44</v>
      </c>
      <c r="D41" s="380"/>
      <c r="E41" s="380"/>
      <c r="F41" s="380"/>
      <c r="G41" s="380"/>
      <c r="H41" s="381"/>
      <c r="I41" s="368"/>
      <c r="J41" s="370"/>
      <c r="K41" s="74"/>
      <c r="L41" s="81" t="s">
        <v>44</v>
      </c>
      <c r="M41" s="75" t="s">
        <v>40</v>
      </c>
      <c r="N41" s="75" t="s">
        <v>47</v>
      </c>
    </row>
    <row r="42" spans="1:15" ht="6.75" customHeight="1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</row>
    <row r="43" spans="1:15" ht="21.75" customHeight="1">
      <c r="A43" s="74"/>
      <c r="B43" s="55" t="s">
        <v>183</v>
      </c>
      <c r="C43" s="56"/>
      <c r="D43" s="56"/>
      <c r="E43" s="56"/>
      <c r="F43" s="56"/>
      <c r="G43" s="56"/>
      <c r="H43" s="56"/>
      <c r="I43" s="56"/>
      <c r="J43" s="57"/>
      <c r="K43" s="74"/>
    </row>
    <row r="44" spans="1:15" ht="27" customHeight="1">
      <c r="A44" s="74"/>
      <c r="B44" s="364"/>
      <c r="C44" s="365"/>
      <c r="D44" s="365"/>
      <c r="E44" s="365"/>
      <c r="F44" s="365"/>
      <c r="G44" s="365"/>
      <c r="H44" s="365"/>
      <c r="I44" s="365"/>
      <c r="J44" s="366"/>
      <c r="K44" s="74"/>
    </row>
    <row r="45" spans="1:15" ht="4.5" customHeight="1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</row>
    <row r="46" spans="1:15" ht="21.75" customHeight="1">
      <c r="A46" s="74"/>
      <c r="B46" s="89" t="s">
        <v>144</v>
      </c>
      <c r="C46" s="74"/>
      <c r="D46" s="74"/>
      <c r="E46" s="74"/>
      <c r="F46" s="74"/>
      <c r="G46" s="74"/>
      <c r="H46" s="74"/>
      <c r="I46" s="74"/>
      <c r="J46" s="74"/>
    </row>
    <row r="47" spans="1:15">
      <c r="A47" s="74"/>
      <c r="B47" s="367" t="s">
        <v>52</v>
      </c>
      <c r="C47" s="367"/>
      <c r="D47" s="367"/>
      <c r="E47" s="367"/>
      <c r="F47" s="367"/>
      <c r="G47" s="367"/>
      <c r="H47" s="367"/>
      <c r="I47" s="367"/>
      <c r="J47" s="367"/>
      <c r="K47" s="74"/>
    </row>
    <row r="48" spans="1:15">
      <c r="A48" s="74"/>
      <c r="B48" s="62" t="s">
        <v>210</v>
      </c>
      <c r="C48" s="90"/>
      <c r="D48" s="74"/>
      <c r="E48" s="74"/>
      <c r="F48" s="74"/>
      <c r="G48" s="74"/>
      <c r="H48" s="74"/>
      <c r="I48" s="74"/>
      <c r="J48" s="74"/>
      <c r="K48" s="74"/>
    </row>
    <row r="49" spans="1:11">
      <c r="A49" s="74"/>
      <c r="B49" s="62" t="s">
        <v>175</v>
      </c>
      <c r="C49" s="90"/>
      <c r="D49" s="74"/>
      <c r="E49" s="74"/>
      <c r="F49" s="74"/>
      <c r="G49" s="74"/>
      <c r="H49" s="74"/>
      <c r="I49" s="74"/>
      <c r="J49" s="74"/>
      <c r="K49" s="74"/>
    </row>
    <row r="50" spans="1:11">
      <c r="A50" s="74"/>
      <c r="B50" s="62" t="s">
        <v>176</v>
      </c>
      <c r="C50" s="90"/>
      <c r="D50" s="74"/>
      <c r="E50" s="74"/>
      <c r="F50" s="74"/>
      <c r="G50" s="74"/>
      <c r="H50" s="74"/>
      <c r="I50" s="74"/>
      <c r="J50" s="74"/>
      <c r="K50" s="74"/>
    </row>
    <row r="51" spans="1:11">
      <c r="A51" s="74"/>
      <c r="B51" s="62" t="s">
        <v>177</v>
      </c>
      <c r="C51" s="90"/>
      <c r="D51" s="74"/>
      <c r="E51" s="74"/>
      <c r="F51" s="74"/>
      <c r="G51" s="74"/>
      <c r="H51" s="74"/>
      <c r="I51" s="74"/>
      <c r="J51" s="74"/>
      <c r="K51" s="74"/>
    </row>
    <row r="52" spans="1:11">
      <c r="A52" s="74"/>
      <c r="B52" s="62" t="s">
        <v>178</v>
      </c>
      <c r="D52" s="74"/>
      <c r="E52" s="74"/>
      <c r="F52" s="74"/>
      <c r="G52" s="74"/>
      <c r="H52" s="74"/>
      <c r="I52" s="74"/>
      <c r="J52" s="74"/>
      <c r="K52" s="74"/>
    </row>
    <row r="53" spans="1:11" ht="21.75" customHeight="1" thickBot="1">
      <c r="A53" s="74"/>
      <c r="B53" s="387" t="s">
        <v>170</v>
      </c>
      <c r="C53" s="388"/>
      <c r="D53" s="388"/>
      <c r="E53" s="388"/>
      <c r="F53" s="389"/>
      <c r="G53" s="252" t="s">
        <v>51</v>
      </c>
      <c r="H53" s="252" t="s">
        <v>50</v>
      </c>
      <c r="I53" s="252" t="s">
        <v>49</v>
      </c>
      <c r="J53" s="252" t="s">
        <v>48</v>
      </c>
      <c r="K53" s="74"/>
    </row>
    <row r="54" spans="1:11" ht="15" customHeight="1" thickTop="1">
      <c r="A54" s="74"/>
      <c r="B54" s="360"/>
      <c r="C54" s="361"/>
      <c r="D54" s="356"/>
      <c r="E54" s="357"/>
      <c r="F54" s="358"/>
      <c r="G54" s="129"/>
      <c r="H54" s="129"/>
      <c r="I54" s="129"/>
      <c r="J54" s="253"/>
      <c r="K54" s="74"/>
    </row>
    <row r="55" spans="1:11" ht="15" customHeight="1">
      <c r="A55" s="74"/>
      <c r="B55" s="360"/>
      <c r="C55" s="361"/>
      <c r="D55" s="356"/>
      <c r="E55" s="357"/>
      <c r="F55" s="358"/>
      <c r="G55" s="129"/>
      <c r="H55" s="129"/>
      <c r="I55" s="129"/>
      <c r="J55" s="253"/>
      <c r="K55" s="74"/>
    </row>
    <row r="56" spans="1:11" ht="15" customHeight="1">
      <c r="A56" s="74"/>
      <c r="B56" s="360"/>
      <c r="C56" s="361"/>
      <c r="D56" s="356"/>
      <c r="E56" s="357"/>
      <c r="F56" s="358"/>
      <c r="G56" s="129"/>
      <c r="H56" s="129"/>
      <c r="I56" s="129"/>
      <c r="J56" s="253"/>
      <c r="K56" s="74"/>
    </row>
    <row r="57" spans="1:11" ht="15" customHeight="1">
      <c r="A57" s="74"/>
      <c r="B57" s="360"/>
      <c r="C57" s="361"/>
      <c r="D57" s="356"/>
      <c r="E57" s="357"/>
      <c r="F57" s="358"/>
      <c r="G57" s="129"/>
      <c r="H57" s="129"/>
      <c r="I57" s="129"/>
      <c r="J57" s="253"/>
      <c r="K57" s="74"/>
    </row>
    <row r="58" spans="1:11" ht="15" customHeight="1">
      <c r="A58" s="74"/>
      <c r="B58" s="360"/>
      <c r="C58" s="361"/>
      <c r="D58" s="356"/>
      <c r="E58" s="357"/>
      <c r="F58" s="358"/>
      <c r="G58" s="129"/>
      <c r="H58" s="129"/>
      <c r="I58" s="129"/>
      <c r="J58" s="253"/>
      <c r="K58" s="74"/>
    </row>
    <row r="59" spans="1:11" ht="15" customHeight="1">
      <c r="A59" s="74"/>
      <c r="B59" s="362"/>
      <c r="C59" s="363"/>
      <c r="D59" s="371"/>
      <c r="E59" s="372"/>
      <c r="F59" s="373"/>
      <c r="G59" s="130"/>
      <c r="H59" s="130"/>
      <c r="I59" s="130"/>
      <c r="J59" s="254"/>
      <c r="K59" s="74"/>
    </row>
    <row r="60" spans="1:11" ht="15" customHeight="1">
      <c r="A60" s="74"/>
      <c r="B60" s="360"/>
      <c r="C60" s="361"/>
      <c r="D60" s="356"/>
      <c r="E60" s="357"/>
      <c r="F60" s="358"/>
      <c r="G60" s="129"/>
      <c r="H60" s="129"/>
      <c r="I60" s="129"/>
      <c r="J60" s="253"/>
      <c r="K60" s="74"/>
    </row>
    <row r="61" spans="1:11" ht="15" customHeight="1">
      <c r="A61" s="74"/>
      <c r="B61" s="360"/>
      <c r="C61" s="361"/>
      <c r="D61" s="356"/>
      <c r="E61" s="357"/>
      <c r="F61" s="358"/>
      <c r="G61" s="129"/>
      <c r="H61" s="129"/>
      <c r="I61" s="129"/>
      <c r="J61" s="253"/>
      <c r="K61" s="74"/>
    </row>
    <row r="62" spans="1:11" ht="15" customHeight="1">
      <c r="A62" s="74"/>
      <c r="B62" s="360"/>
      <c r="C62" s="361"/>
      <c r="D62" s="356"/>
      <c r="E62" s="357"/>
      <c r="F62" s="358"/>
      <c r="G62" s="129"/>
      <c r="H62" s="129"/>
      <c r="I62" s="129"/>
      <c r="J62" s="253"/>
      <c r="K62" s="74"/>
    </row>
    <row r="63" spans="1:11" ht="15" customHeight="1">
      <c r="A63" s="74"/>
      <c r="B63" s="360"/>
      <c r="C63" s="361"/>
      <c r="D63" s="356"/>
      <c r="E63" s="357"/>
      <c r="F63" s="358"/>
      <c r="G63" s="129"/>
      <c r="H63" s="129"/>
      <c r="I63" s="129"/>
      <c r="J63" s="253"/>
      <c r="K63" s="74"/>
    </row>
    <row r="64" spans="1:11" ht="6.75" customHeight="1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</row>
    <row r="65" spans="1:38" ht="9.75" customHeight="1">
      <c r="A65" s="74"/>
      <c r="B65" s="74"/>
      <c r="C65" s="80"/>
      <c r="D65" s="74"/>
      <c r="E65" s="74"/>
      <c r="F65" s="74"/>
      <c r="G65" s="74"/>
      <c r="H65" s="74"/>
      <c r="I65" s="74"/>
      <c r="J65" s="74"/>
      <c r="K65" s="74"/>
    </row>
    <row r="66" spans="1:38" ht="18" customHeight="1">
      <c r="A66" s="74"/>
      <c r="B66" s="384" t="s">
        <v>54</v>
      </c>
      <c r="C66" s="384"/>
      <c r="D66" s="384"/>
      <c r="E66" s="384"/>
      <c r="F66" s="384"/>
      <c r="G66" s="384"/>
      <c r="H66" s="384"/>
      <c r="I66" s="384"/>
      <c r="J66" s="384"/>
      <c r="K66" s="74"/>
    </row>
    <row r="67" spans="1:38" ht="8.25" customHeight="1">
      <c r="A67" s="74"/>
      <c r="B67" s="74"/>
      <c r="C67" s="80"/>
      <c r="D67" s="74"/>
      <c r="E67" s="74"/>
      <c r="F67" s="74"/>
      <c r="G67" s="74"/>
      <c r="H67" s="74"/>
      <c r="I67" s="74"/>
      <c r="J67" s="74"/>
      <c r="K67" s="74"/>
    </row>
    <row r="68" spans="1:38" ht="24" customHeight="1">
      <c r="A68" s="74"/>
      <c r="B68" s="63" t="s">
        <v>137</v>
      </c>
      <c r="C68" s="91"/>
      <c r="D68" s="92"/>
      <c r="E68" s="92"/>
      <c r="F68" s="92"/>
      <c r="G68" s="92"/>
      <c r="H68" s="92"/>
      <c r="I68" s="74"/>
      <c r="J68" s="74"/>
      <c r="K68" s="74"/>
    </row>
    <row r="69" spans="1:38">
      <c r="A69" s="74"/>
      <c r="B69" s="58" t="s">
        <v>171</v>
      </c>
      <c r="C69" s="80"/>
      <c r="D69" s="74"/>
      <c r="E69" s="74"/>
      <c r="F69" s="74"/>
      <c r="G69" s="74"/>
      <c r="H69" s="74"/>
      <c r="I69" s="74"/>
      <c r="J69" s="74"/>
      <c r="K69" s="74"/>
    </row>
    <row r="70" spans="1:38" ht="4.5" customHeight="1">
      <c r="A70" s="74"/>
      <c r="B70" s="59"/>
      <c r="C70" s="80"/>
      <c r="D70" s="74"/>
      <c r="E70" s="74"/>
      <c r="F70" s="74"/>
      <c r="G70" s="74"/>
      <c r="H70" s="74"/>
      <c r="I70" s="74"/>
      <c r="J70" s="74"/>
      <c r="K70" s="74"/>
    </row>
    <row r="71" spans="1:38" ht="19.5" customHeight="1">
      <c r="A71" s="74"/>
      <c r="B71" s="60" t="s">
        <v>56</v>
      </c>
      <c r="C71" s="93"/>
      <c r="D71" s="94"/>
      <c r="E71" s="94"/>
      <c r="F71" s="74"/>
      <c r="G71" s="74"/>
      <c r="H71" s="74"/>
      <c r="I71" s="74"/>
      <c r="J71" s="74"/>
      <c r="K71" s="74"/>
    </row>
    <row r="72" spans="1:38" ht="19.5" customHeight="1">
      <c r="A72" s="74"/>
      <c r="B72" s="60" t="s">
        <v>172</v>
      </c>
      <c r="C72" s="95" t="s">
        <v>157</v>
      </c>
      <c r="D72" s="74"/>
      <c r="E72" s="74"/>
      <c r="F72" s="74"/>
      <c r="G72" s="74"/>
      <c r="H72" s="74"/>
      <c r="I72" s="74"/>
      <c r="J72" s="74"/>
      <c r="K72" s="74"/>
    </row>
    <row r="73" spans="1:38" ht="19.5" customHeight="1">
      <c r="A73" s="74"/>
      <c r="B73" s="60" t="s">
        <v>173</v>
      </c>
      <c r="C73" s="95" t="s">
        <v>174</v>
      </c>
      <c r="E73" s="74"/>
      <c r="F73" s="74"/>
      <c r="G73" s="74"/>
      <c r="H73" s="74"/>
      <c r="I73" s="74"/>
      <c r="J73" s="74"/>
      <c r="K73" s="74"/>
    </row>
    <row r="74" spans="1:38" ht="19.5" customHeight="1">
      <c r="A74" s="74"/>
      <c r="B74" s="61" t="s">
        <v>246</v>
      </c>
      <c r="C74" s="80"/>
      <c r="D74" s="95"/>
      <c r="E74" s="74"/>
      <c r="F74" s="74"/>
      <c r="G74" s="74"/>
      <c r="H74" s="74"/>
      <c r="I74" s="74"/>
      <c r="J74" s="74"/>
      <c r="K74" s="74"/>
    </row>
    <row r="75" spans="1:38" ht="19.5" customHeight="1">
      <c r="A75" s="74"/>
      <c r="B75" s="61" t="s">
        <v>180</v>
      </c>
      <c r="C75" s="74"/>
      <c r="D75" s="74"/>
      <c r="E75" s="74"/>
      <c r="F75" s="74"/>
      <c r="G75" s="74"/>
      <c r="H75" s="74"/>
      <c r="I75" s="74"/>
      <c r="J75" s="74"/>
      <c r="K75" s="74"/>
    </row>
    <row r="76" spans="1:38" ht="19.5" customHeight="1">
      <c r="A76" s="74"/>
      <c r="B76" s="61" t="s">
        <v>247</v>
      </c>
      <c r="C76" s="74"/>
      <c r="D76" s="74"/>
      <c r="E76" s="74"/>
      <c r="F76" s="74"/>
      <c r="G76" s="74"/>
      <c r="H76" s="74"/>
      <c r="I76" s="74"/>
      <c r="J76" s="74"/>
      <c r="K76" s="74"/>
    </row>
    <row r="77" spans="1:38">
      <c r="A77" s="74"/>
      <c r="C77" s="74"/>
      <c r="D77" s="74"/>
      <c r="E77" s="74"/>
      <c r="F77" s="74"/>
      <c r="G77" s="74"/>
      <c r="H77" s="74"/>
      <c r="I77" s="74"/>
      <c r="J77" s="74"/>
      <c r="K77" s="74"/>
    </row>
    <row r="78" spans="1:38" s="76" customFormat="1"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</row>
    <row r="79" spans="1:38" s="76" customFormat="1"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</row>
    <row r="80" spans="1:38" s="76" customFormat="1"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</row>
    <row r="81" spans="12:38" s="76" customFormat="1"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</row>
    <row r="82" spans="12:38" s="76" customFormat="1"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</row>
    <row r="83" spans="12:38" s="76" customFormat="1"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</row>
    <row r="84" spans="12:38" s="76" customFormat="1"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</row>
    <row r="85" spans="12:38" s="76" customFormat="1"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</row>
    <row r="86" spans="12:38" s="76" customFormat="1"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</row>
    <row r="87" spans="12:38" s="76" customFormat="1"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</row>
    <row r="88" spans="12:38" s="76" customFormat="1"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</row>
    <row r="89" spans="12:38" s="76" customFormat="1"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</row>
    <row r="90" spans="12:38" s="76" customFormat="1"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</row>
    <row r="91" spans="12:38" s="76" customFormat="1"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</row>
    <row r="92" spans="12:38" s="76" customFormat="1"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</row>
    <row r="93" spans="12:38" s="76" customFormat="1"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</row>
    <row r="94" spans="12:38" s="76" customFormat="1"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</row>
    <row r="95" spans="12:38" s="76" customFormat="1"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</row>
    <row r="96" spans="12:38" s="76" customFormat="1"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</row>
    <row r="97" spans="12:38" s="76" customFormat="1"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</row>
    <row r="98" spans="12:38" s="76" customFormat="1"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</row>
    <row r="99" spans="12:38" s="76" customFormat="1"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</row>
    <row r="100" spans="12:38" s="76" customFormat="1"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</row>
    <row r="101" spans="12:38" s="76" customFormat="1"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</row>
    <row r="102" spans="12:38" s="76" customFormat="1"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</row>
    <row r="103" spans="12:38" s="76" customFormat="1"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</row>
    <row r="104" spans="12:38" s="76" customFormat="1"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</row>
    <row r="105" spans="12:38" s="76" customFormat="1"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</row>
    <row r="106" spans="12:38" s="76" customFormat="1"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</row>
    <row r="107" spans="12:38" s="76" customFormat="1"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</row>
    <row r="108" spans="12:38" s="76" customFormat="1"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</row>
    <row r="109" spans="12:38" s="76" customFormat="1"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</row>
    <row r="110" spans="12:38" s="76" customFormat="1"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</row>
    <row r="111" spans="12:38" s="76" customFormat="1"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</row>
    <row r="112" spans="12:38" s="76" customFormat="1"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</row>
    <row r="113" spans="12:38" s="76" customFormat="1"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</row>
    <row r="114" spans="12:38" s="76" customFormat="1"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</row>
    <row r="115" spans="12:38" s="76" customFormat="1"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</row>
    <row r="116" spans="12:38" s="76" customFormat="1"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</row>
    <row r="117" spans="12:38" s="76" customFormat="1"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</row>
    <row r="118" spans="12:38" s="76" customFormat="1"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</row>
    <row r="119" spans="12:38" s="76" customFormat="1"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</row>
    <row r="120" spans="12:38" s="76" customFormat="1"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</row>
    <row r="121" spans="12:38" s="76" customFormat="1"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</row>
    <row r="122" spans="12:38" s="76" customFormat="1"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</row>
    <row r="123" spans="12:38" s="76" customFormat="1"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</row>
    <row r="124" spans="12:38" s="76" customFormat="1"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</row>
    <row r="125" spans="12:38" s="76" customFormat="1"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</row>
    <row r="126" spans="12:38" s="76" customFormat="1"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</row>
    <row r="127" spans="12:38" s="76" customFormat="1"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</row>
    <row r="128" spans="12:38" s="76" customFormat="1"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</row>
    <row r="129" spans="12:38" s="76" customFormat="1"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</row>
    <row r="130" spans="12:38" s="76" customFormat="1"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</row>
    <row r="131" spans="12:38" s="76" customFormat="1"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</row>
    <row r="132" spans="12:38" s="76" customFormat="1"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</row>
    <row r="133" spans="12:38" s="76" customFormat="1"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</row>
    <row r="134" spans="12:38" s="76" customFormat="1"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</row>
    <row r="135" spans="12:38" s="76" customFormat="1"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</row>
    <row r="136" spans="12:38" s="76" customFormat="1"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</row>
    <row r="137" spans="12:38" s="76" customFormat="1"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</row>
    <row r="138" spans="12:38" s="76" customFormat="1"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</row>
    <row r="139" spans="12:38" s="76" customFormat="1"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</row>
    <row r="140" spans="12:38" s="76" customFormat="1"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</row>
    <row r="141" spans="12:38" s="76" customFormat="1"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</row>
    <row r="142" spans="12:38" s="76" customFormat="1"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</row>
    <row r="143" spans="12:38" s="76" customFormat="1"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</row>
    <row r="144" spans="12:38" s="76" customFormat="1"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</row>
    <row r="145" spans="12:38" s="76" customFormat="1"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</row>
    <row r="146" spans="12:38" s="76" customFormat="1"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</row>
    <row r="147" spans="12:38" s="76" customFormat="1"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</row>
    <row r="148" spans="12:38" s="76" customFormat="1"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</row>
    <row r="149" spans="12:38" s="76" customFormat="1"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</row>
    <row r="150" spans="12:38" s="76" customFormat="1"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</row>
    <row r="151" spans="12:38" s="76" customFormat="1"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</row>
    <row r="152" spans="12:38" s="76" customFormat="1"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</row>
    <row r="153" spans="12:38" s="76" customFormat="1"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</row>
    <row r="154" spans="12:38" s="76" customFormat="1"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</row>
    <row r="155" spans="12:38" s="76" customFormat="1"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</row>
    <row r="156" spans="12:38" s="76" customFormat="1"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</row>
    <row r="157" spans="12:38" s="76" customFormat="1"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</row>
    <row r="158" spans="12:38" s="76" customFormat="1"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</row>
    <row r="159" spans="12:38" s="76" customFormat="1"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</row>
    <row r="160" spans="12:38" s="76" customFormat="1"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</row>
    <row r="161" spans="12:38" s="76" customFormat="1"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</row>
    <row r="162" spans="12:38" s="76" customFormat="1"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</row>
    <row r="163" spans="12:38" s="76" customFormat="1"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</row>
    <row r="164" spans="12:38" s="76" customFormat="1"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</row>
    <row r="165" spans="12:38" s="76" customFormat="1"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</row>
    <row r="166" spans="12:38" s="76" customFormat="1"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</row>
    <row r="167" spans="12:38" s="76" customFormat="1"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</row>
    <row r="168" spans="12:38" s="76" customFormat="1"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</row>
    <row r="169" spans="12:38" s="76" customFormat="1"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</row>
    <row r="170" spans="12:38" s="76" customFormat="1"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</row>
    <row r="171" spans="12:38" s="76" customFormat="1"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</row>
    <row r="172" spans="12:38" s="76" customFormat="1"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</row>
    <row r="173" spans="12:38" s="76" customFormat="1"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</row>
    <row r="174" spans="12:38" s="76" customFormat="1"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</row>
    <row r="175" spans="12:38" s="76" customFormat="1"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</row>
    <row r="176" spans="12:38" s="76" customFormat="1"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</row>
    <row r="177" spans="12:38" s="76" customFormat="1"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</row>
    <row r="178" spans="12:38" s="76" customFormat="1"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</row>
    <row r="179" spans="12:38" s="76" customFormat="1"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</row>
    <row r="180" spans="12:38" s="76" customFormat="1"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</row>
    <row r="181" spans="12:38" s="76" customFormat="1"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</row>
    <row r="182" spans="12:38" s="76" customFormat="1"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</row>
    <row r="183" spans="12:38" s="76" customFormat="1"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</row>
    <row r="184" spans="12:38" s="76" customFormat="1"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</row>
    <row r="185" spans="12:38" s="76" customFormat="1"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</row>
    <row r="186" spans="12:38" s="76" customFormat="1"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</row>
    <row r="187" spans="12:38" s="76" customFormat="1"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</row>
    <row r="188" spans="12:38" s="76" customFormat="1"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</row>
    <row r="189" spans="12:38" s="76" customFormat="1"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  <c r="AD189" s="75"/>
      <c r="AE189" s="75"/>
      <c r="AF189" s="75"/>
      <c r="AG189" s="75"/>
      <c r="AH189" s="75"/>
      <c r="AI189" s="75"/>
      <c r="AJ189" s="75"/>
      <c r="AK189" s="75"/>
      <c r="AL189" s="75"/>
    </row>
    <row r="190" spans="12:38" s="76" customFormat="1"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</row>
    <row r="191" spans="12:38" s="76" customFormat="1"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5"/>
      <c r="AB191" s="75"/>
      <c r="AC191" s="75"/>
      <c r="AD191" s="75"/>
      <c r="AE191" s="75"/>
      <c r="AF191" s="75"/>
      <c r="AG191" s="75"/>
      <c r="AH191" s="75"/>
      <c r="AI191" s="75"/>
      <c r="AJ191" s="75"/>
      <c r="AK191" s="75"/>
      <c r="AL191" s="75"/>
    </row>
    <row r="192" spans="12:38" s="76" customFormat="1"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</row>
    <row r="193" spans="12:38" s="76" customFormat="1"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5"/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</row>
    <row r="194" spans="12:38" s="76" customFormat="1"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5"/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</row>
    <row r="195" spans="12:38" s="76" customFormat="1"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  <c r="AA195" s="75"/>
      <c r="AB195" s="75"/>
      <c r="AC195" s="75"/>
      <c r="AD195" s="75"/>
      <c r="AE195" s="75"/>
      <c r="AF195" s="75"/>
      <c r="AG195" s="75"/>
      <c r="AH195" s="75"/>
      <c r="AI195" s="75"/>
      <c r="AJ195" s="75"/>
      <c r="AK195" s="75"/>
      <c r="AL195" s="75"/>
    </row>
    <row r="196" spans="12:38" s="76" customFormat="1"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  <c r="AA196" s="75"/>
      <c r="AB196" s="75"/>
      <c r="AC196" s="75"/>
      <c r="AD196" s="75"/>
      <c r="AE196" s="75"/>
      <c r="AF196" s="75"/>
      <c r="AG196" s="75"/>
      <c r="AH196" s="75"/>
      <c r="AI196" s="75"/>
      <c r="AJ196" s="75"/>
      <c r="AK196" s="75"/>
      <c r="AL196" s="75"/>
    </row>
    <row r="197" spans="12:38" s="76" customFormat="1"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5"/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</row>
    <row r="198" spans="12:38" s="76" customFormat="1"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  <c r="AA198" s="75"/>
      <c r="AB198" s="75"/>
      <c r="AC198" s="75"/>
      <c r="AD198" s="75"/>
      <c r="AE198" s="75"/>
      <c r="AF198" s="75"/>
      <c r="AG198" s="75"/>
      <c r="AH198" s="75"/>
      <c r="AI198" s="75"/>
      <c r="AJ198" s="75"/>
      <c r="AK198" s="75"/>
      <c r="AL198" s="75"/>
    </row>
    <row r="199" spans="12:38" s="76" customFormat="1"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  <c r="AD199" s="75"/>
      <c r="AE199" s="75"/>
      <c r="AF199" s="75"/>
      <c r="AG199" s="75"/>
      <c r="AH199" s="75"/>
      <c r="AI199" s="75"/>
      <c r="AJ199" s="75"/>
      <c r="AK199" s="75"/>
      <c r="AL199" s="75"/>
    </row>
    <row r="200" spans="12:38" s="76" customFormat="1"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  <c r="AA200" s="75"/>
      <c r="AB200" s="75"/>
      <c r="AC200" s="75"/>
      <c r="AD200" s="75"/>
      <c r="AE200" s="75"/>
      <c r="AF200" s="75"/>
      <c r="AG200" s="75"/>
      <c r="AH200" s="75"/>
      <c r="AI200" s="75"/>
      <c r="AJ200" s="75"/>
      <c r="AK200" s="75"/>
      <c r="AL200" s="75"/>
    </row>
    <row r="201" spans="12:38" s="76" customFormat="1"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  <c r="AA201" s="75"/>
      <c r="AB201" s="75"/>
      <c r="AC201" s="75"/>
      <c r="AD201" s="75"/>
      <c r="AE201" s="75"/>
      <c r="AF201" s="75"/>
      <c r="AG201" s="75"/>
      <c r="AH201" s="75"/>
      <c r="AI201" s="75"/>
      <c r="AJ201" s="75"/>
      <c r="AK201" s="75"/>
      <c r="AL201" s="75"/>
    </row>
    <row r="202" spans="12:38" s="76" customFormat="1"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  <c r="AA202" s="75"/>
      <c r="AB202" s="75"/>
      <c r="AC202" s="75"/>
      <c r="AD202" s="75"/>
      <c r="AE202" s="75"/>
      <c r="AF202" s="75"/>
      <c r="AG202" s="75"/>
      <c r="AH202" s="75"/>
      <c r="AI202" s="75"/>
      <c r="AJ202" s="75"/>
      <c r="AK202" s="75"/>
      <c r="AL202" s="75"/>
    </row>
    <row r="203" spans="12:38" s="76" customFormat="1"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  <c r="AA203" s="75"/>
      <c r="AB203" s="75"/>
      <c r="AC203" s="75"/>
      <c r="AD203" s="75"/>
      <c r="AE203" s="75"/>
      <c r="AF203" s="75"/>
      <c r="AG203" s="75"/>
      <c r="AH203" s="75"/>
      <c r="AI203" s="75"/>
      <c r="AJ203" s="75"/>
      <c r="AK203" s="75"/>
      <c r="AL203" s="75"/>
    </row>
    <row r="204" spans="12:38" s="76" customFormat="1"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  <c r="AD204" s="75"/>
      <c r="AE204" s="75"/>
      <c r="AF204" s="75"/>
      <c r="AG204" s="75"/>
      <c r="AH204" s="75"/>
      <c r="AI204" s="75"/>
      <c r="AJ204" s="75"/>
      <c r="AK204" s="75"/>
      <c r="AL204" s="75"/>
    </row>
    <row r="205" spans="12:38" s="76" customFormat="1"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75"/>
      <c r="AB205" s="75"/>
      <c r="AC205" s="75"/>
      <c r="AD205" s="75"/>
      <c r="AE205" s="75"/>
      <c r="AF205" s="75"/>
      <c r="AG205" s="75"/>
      <c r="AH205" s="75"/>
      <c r="AI205" s="75"/>
      <c r="AJ205" s="75"/>
      <c r="AK205" s="75"/>
      <c r="AL205" s="75"/>
    </row>
    <row r="206" spans="12:38" s="76" customFormat="1"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  <c r="AA206" s="75"/>
      <c r="AB206" s="75"/>
      <c r="AC206" s="75"/>
      <c r="AD206" s="75"/>
      <c r="AE206" s="75"/>
      <c r="AF206" s="75"/>
      <c r="AG206" s="75"/>
      <c r="AH206" s="75"/>
      <c r="AI206" s="75"/>
      <c r="AJ206" s="75"/>
      <c r="AK206" s="75"/>
      <c r="AL206" s="75"/>
    </row>
    <row r="207" spans="12:38" s="76" customFormat="1"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  <c r="AA207" s="75"/>
      <c r="AB207" s="75"/>
      <c r="AC207" s="75"/>
      <c r="AD207" s="75"/>
      <c r="AE207" s="75"/>
      <c r="AF207" s="75"/>
      <c r="AG207" s="75"/>
      <c r="AH207" s="75"/>
      <c r="AI207" s="75"/>
      <c r="AJ207" s="75"/>
      <c r="AK207" s="75"/>
      <c r="AL207" s="75"/>
    </row>
    <row r="208" spans="12:38" s="76" customFormat="1"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  <c r="AA208" s="75"/>
      <c r="AB208" s="75"/>
      <c r="AC208" s="75"/>
      <c r="AD208" s="75"/>
      <c r="AE208" s="75"/>
      <c r="AF208" s="75"/>
      <c r="AG208" s="75"/>
      <c r="AH208" s="75"/>
      <c r="AI208" s="75"/>
      <c r="AJ208" s="75"/>
      <c r="AK208" s="75"/>
      <c r="AL208" s="75"/>
    </row>
    <row r="209" spans="12:38" s="76" customFormat="1"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  <c r="AA209" s="75"/>
      <c r="AB209" s="75"/>
      <c r="AC209" s="75"/>
      <c r="AD209" s="75"/>
      <c r="AE209" s="75"/>
      <c r="AF209" s="75"/>
      <c r="AG209" s="75"/>
      <c r="AH209" s="75"/>
      <c r="AI209" s="75"/>
      <c r="AJ209" s="75"/>
      <c r="AK209" s="75"/>
      <c r="AL209" s="75"/>
    </row>
    <row r="210" spans="12:38" s="76" customFormat="1"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  <c r="AA210" s="75"/>
      <c r="AB210" s="75"/>
      <c r="AC210" s="75"/>
      <c r="AD210" s="75"/>
      <c r="AE210" s="75"/>
      <c r="AF210" s="75"/>
      <c r="AG210" s="75"/>
      <c r="AH210" s="75"/>
      <c r="AI210" s="75"/>
      <c r="AJ210" s="75"/>
      <c r="AK210" s="75"/>
      <c r="AL210" s="75"/>
    </row>
    <row r="211" spans="12:38" s="76" customFormat="1"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  <c r="AA211" s="75"/>
      <c r="AB211" s="75"/>
      <c r="AC211" s="75"/>
      <c r="AD211" s="75"/>
      <c r="AE211" s="75"/>
      <c r="AF211" s="75"/>
      <c r="AG211" s="75"/>
      <c r="AH211" s="75"/>
      <c r="AI211" s="75"/>
      <c r="AJ211" s="75"/>
      <c r="AK211" s="75"/>
      <c r="AL211" s="75"/>
    </row>
    <row r="212" spans="12:38" s="76" customFormat="1"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  <c r="AA212" s="75"/>
      <c r="AB212" s="75"/>
      <c r="AC212" s="75"/>
      <c r="AD212" s="75"/>
      <c r="AE212" s="75"/>
      <c r="AF212" s="75"/>
      <c r="AG212" s="75"/>
      <c r="AH212" s="75"/>
      <c r="AI212" s="75"/>
      <c r="AJ212" s="75"/>
      <c r="AK212" s="75"/>
      <c r="AL212" s="75"/>
    </row>
    <row r="213" spans="12:38" s="76" customFormat="1"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  <c r="AA213" s="75"/>
      <c r="AB213" s="75"/>
      <c r="AC213" s="75"/>
      <c r="AD213" s="75"/>
      <c r="AE213" s="75"/>
      <c r="AF213" s="75"/>
      <c r="AG213" s="75"/>
      <c r="AH213" s="75"/>
      <c r="AI213" s="75"/>
      <c r="AJ213" s="75"/>
      <c r="AK213" s="75"/>
      <c r="AL213" s="75"/>
    </row>
    <row r="214" spans="12:38" s="76" customFormat="1"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  <c r="AA214" s="75"/>
      <c r="AB214" s="75"/>
      <c r="AC214" s="75"/>
      <c r="AD214" s="75"/>
      <c r="AE214" s="75"/>
      <c r="AF214" s="75"/>
      <c r="AG214" s="75"/>
      <c r="AH214" s="75"/>
      <c r="AI214" s="75"/>
      <c r="AJ214" s="75"/>
      <c r="AK214" s="75"/>
      <c r="AL214" s="75"/>
    </row>
    <row r="215" spans="12:38" s="76" customFormat="1"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  <c r="AA215" s="75"/>
      <c r="AB215" s="75"/>
      <c r="AC215" s="75"/>
      <c r="AD215" s="75"/>
      <c r="AE215" s="75"/>
      <c r="AF215" s="75"/>
      <c r="AG215" s="75"/>
      <c r="AH215" s="75"/>
      <c r="AI215" s="75"/>
      <c r="AJ215" s="75"/>
      <c r="AK215" s="75"/>
      <c r="AL215" s="75"/>
    </row>
    <row r="216" spans="12:38" s="76" customFormat="1"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  <c r="AD216" s="75"/>
      <c r="AE216" s="75"/>
      <c r="AF216" s="75"/>
      <c r="AG216" s="75"/>
      <c r="AH216" s="75"/>
      <c r="AI216" s="75"/>
      <c r="AJ216" s="75"/>
      <c r="AK216" s="75"/>
      <c r="AL216" s="75"/>
    </row>
    <row r="217" spans="12:38" s="76" customFormat="1"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75"/>
      <c r="AB217" s="75"/>
      <c r="AC217" s="75"/>
      <c r="AD217" s="75"/>
      <c r="AE217" s="75"/>
      <c r="AF217" s="75"/>
      <c r="AG217" s="75"/>
      <c r="AH217" s="75"/>
      <c r="AI217" s="75"/>
      <c r="AJ217" s="75"/>
      <c r="AK217" s="75"/>
      <c r="AL217" s="75"/>
    </row>
    <row r="218" spans="12:38" s="76" customFormat="1"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  <c r="AA218" s="75"/>
      <c r="AB218" s="75"/>
      <c r="AC218" s="75"/>
      <c r="AD218" s="75"/>
      <c r="AE218" s="75"/>
      <c r="AF218" s="75"/>
      <c r="AG218" s="75"/>
      <c r="AH218" s="75"/>
      <c r="AI218" s="75"/>
      <c r="AJ218" s="75"/>
      <c r="AK218" s="75"/>
      <c r="AL218" s="75"/>
    </row>
    <row r="219" spans="12:38" s="76" customFormat="1"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  <c r="AA219" s="75"/>
      <c r="AB219" s="75"/>
      <c r="AC219" s="75"/>
      <c r="AD219" s="75"/>
      <c r="AE219" s="75"/>
      <c r="AF219" s="75"/>
      <c r="AG219" s="75"/>
      <c r="AH219" s="75"/>
      <c r="AI219" s="75"/>
      <c r="AJ219" s="75"/>
      <c r="AK219" s="75"/>
      <c r="AL219" s="75"/>
    </row>
    <row r="220" spans="12:38" s="76" customFormat="1"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  <c r="AA220" s="75"/>
      <c r="AB220" s="75"/>
      <c r="AC220" s="75"/>
      <c r="AD220" s="75"/>
      <c r="AE220" s="75"/>
      <c r="AF220" s="75"/>
      <c r="AG220" s="75"/>
      <c r="AH220" s="75"/>
      <c r="AI220" s="75"/>
      <c r="AJ220" s="75"/>
      <c r="AK220" s="75"/>
      <c r="AL220" s="75"/>
    </row>
    <row r="221" spans="12:38" s="76" customFormat="1"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  <c r="AA221" s="75"/>
      <c r="AB221" s="75"/>
      <c r="AC221" s="75"/>
      <c r="AD221" s="75"/>
      <c r="AE221" s="75"/>
      <c r="AF221" s="75"/>
      <c r="AG221" s="75"/>
      <c r="AH221" s="75"/>
      <c r="AI221" s="75"/>
      <c r="AJ221" s="75"/>
      <c r="AK221" s="75"/>
      <c r="AL221" s="75"/>
    </row>
    <row r="222" spans="12:38" s="76" customFormat="1"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  <c r="AA222" s="75"/>
      <c r="AB222" s="75"/>
      <c r="AC222" s="75"/>
      <c r="AD222" s="75"/>
      <c r="AE222" s="75"/>
      <c r="AF222" s="75"/>
      <c r="AG222" s="75"/>
      <c r="AH222" s="75"/>
      <c r="AI222" s="75"/>
      <c r="AJ222" s="75"/>
      <c r="AK222" s="75"/>
      <c r="AL222" s="75"/>
    </row>
    <row r="223" spans="12:38" s="76" customFormat="1"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  <c r="AA223" s="75"/>
      <c r="AB223" s="75"/>
      <c r="AC223" s="75"/>
      <c r="AD223" s="75"/>
      <c r="AE223" s="75"/>
      <c r="AF223" s="75"/>
      <c r="AG223" s="75"/>
      <c r="AH223" s="75"/>
      <c r="AI223" s="75"/>
      <c r="AJ223" s="75"/>
      <c r="AK223" s="75"/>
      <c r="AL223" s="75"/>
    </row>
    <row r="224" spans="12:38" s="76" customFormat="1"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  <c r="AA224" s="75"/>
      <c r="AB224" s="75"/>
      <c r="AC224" s="75"/>
      <c r="AD224" s="75"/>
      <c r="AE224" s="75"/>
      <c r="AF224" s="75"/>
      <c r="AG224" s="75"/>
      <c r="AH224" s="75"/>
      <c r="AI224" s="75"/>
      <c r="AJ224" s="75"/>
      <c r="AK224" s="75"/>
      <c r="AL224" s="75"/>
    </row>
    <row r="225" spans="12:38" s="76" customFormat="1"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</row>
    <row r="226" spans="12:38" s="76" customFormat="1"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  <c r="AA226" s="75"/>
      <c r="AB226" s="75"/>
      <c r="AC226" s="75"/>
      <c r="AD226" s="75"/>
      <c r="AE226" s="75"/>
      <c r="AF226" s="75"/>
      <c r="AG226" s="75"/>
      <c r="AH226" s="75"/>
      <c r="AI226" s="75"/>
      <c r="AJ226" s="75"/>
      <c r="AK226" s="75"/>
      <c r="AL226" s="75"/>
    </row>
    <row r="227" spans="12:38" s="76" customFormat="1"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  <c r="AA227" s="75"/>
      <c r="AB227" s="75"/>
      <c r="AC227" s="75"/>
      <c r="AD227" s="75"/>
      <c r="AE227" s="75"/>
      <c r="AF227" s="75"/>
      <c r="AG227" s="75"/>
      <c r="AH227" s="75"/>
      <c r="AI227" s="75"/>
      <c r="AJ227" s="75"/>
      <c r="AK227" s="75"/>
      <c r="AL227" s="75"/>
    </row>
    <row r="228" spans="12:38" s="76" customFormat="1"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  <c r="AA228" s="75"/>
      <c r="AB228" s="75"/>
      <c r="AC228" s="75"/>
      <c r="AD228" s="75"/>
      <c r="AE228" s="75"/>
      <c r="AF228" s="75"/>
      <c r="AG228" s="75"/>
      <c r="AH228" s="75"/>
      <c r="AI228" s="75"/>
      <c r="AJ228" s="75"/>
      <c r="AK228" s="75"/>
      <c r="AL228" s="75"/>
    </row>
    <row r="229" spans="12:38" s="76" customFormat="1"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5"/>
      <c r="AJ229" s="75"/>
      <c r="AK229" s="75"/>
      <c r="AL229" s="75"/>
    </row>
    <row r="230" spans="12:38" s="76" customFormat="1"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  <c r="AA230" s="75"/>
      <c r="AB230" s="75"/>
      <c r="AC230" s="75"/>
      <c r="AD230" s="75"/>
      <c r="AE230" s="75"/>
      <c r="AF230" s="75"/>
      <c r="AG230" s="75"/>
      <c r="AH230" s="75"/>
      <c r="AI230" s="75"/>
      <c r="AJ230" s="75"/>
      <c r="AK230" s="75"/>
      <c r="AL230" s="75"/>
    </row>
    <row r="231" spans="12:38" s="76" customFormat="1"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  <c r="AA231" s="75"/>
      <c r="AB231" s="75"/>
      <c r="AC231" s="75"/>
      <c r="AD231" s="75"/>
      <c r="AE231" s="75"/>
      <c r="AF231" s="75"/>
      <c r="AG231" s="75"/>
      <c r="AH231" s="75"/>
      <c r="AI231" s="75"/>
      <c r="AJ231" s="75"/>
      <c r="AK231" s="75"/>
      <c r="AL231" s="75"/>
    </row>
    <row r="232" spans="12:38" s="76" customFormat="1"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  <c r="AA232" s="75"/>
      <c r="AB232" s="75"/>
      <c r="AC232" s="75"/>
      <c r="AD232" s="75"/>
      <c r="AE232" s="75"/>
      <c r="AF232" s="75"/>
      <c r="AG232" s="75"/>
      <c r="AH232" s="75"/>
      <c r="AI232" s="75"/>
      <c r="AJ232" s="75"/>
      <c r="AK232" s="75"/>
      <c r="AL232" s="75"/>
    </row>
    <row r="233" spans="12:38" s="76" customFormat="1"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  <c r="AA233" s="75"/>
      <c r="AB233" s="75"/>
      <c r="AC233" s="75"/>
      <c r="AD233" s="75"/>
      <c r="AE233" s="75"/>
      <c r="AF233" s="75"/>
      <c r="AG233" s="75"/>
      <c r="AH233" s="75"/>
      <c r="AI233" s="75"/>
      <c r="AJ233" s="75"/>
      <c r="AK233" s="75"/>
      <c r="AL233" s="75"/>
    </row>
    <row r="234" spans="12:38" s="76" customFormat="1"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  <c r="AA234" s="75"/>
      <c r="AB234" s="75"/>
      <c r="AC234" s="75"/>
      <c r="AD234" s="75"/>
      <c r="AE234" s="75"/>
      <c r="AF234" s="75"/>
      <c r="AG234" s="75"/>
      <c r="AH234" s="75"/>
      <c r="AI234" s="75"/>
      <c r="AJ234" s="75"/>
      <c r="AK234" s="75"/>
      <c r="AL234" s="75"/>
    </row>
    <row r="235" spans="12:38" s="76" customFormat="1"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  <c r="AA235" s="75"/>
      <c r="AB235" s="75"/>
      <c r="AC235" s="75"/>
      <c r="AD235" s="75"/>
      <c r="AE235" s="75"/>
      <c r="AF235" s="75"/>
      <c r="AG235" s="75"/>
      <c r="AH235" s="75"/>
      <c r="AI235" s="75"/>
      <c r="AJ235" s="75"/>
      <c r="AK235" s="75"/>
      <c r="AL235" s="75"/>
    </row>
    <row r="236" spans="12:38" s="76" customFormat="1"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  <c r="AD236" s="75"/>
      <c r="AE236" s="75"/>
      <c r="AF236" s="75"/>
      <c r="AG236" s="75"/>
      <c r="AH236" s="75"/>
      <c r="AI236" s="75"/>
      <c r="AJ236" s="75"/>
      <c r="AK236" s="75"/>
      <c r="AL236" s="75"/>
    </row>
    <row r="237" spans="12:38" s="76" customFormat="1"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  <c r="AA237" s="75"/>
      <c r="AB237" s="75"/>
      <c r="AC237" s="75"/>
      <c r="AD237" s="75"/>
      <c r="AE237" s="75"/>
      <c r="AF237" s="75"/>
      <c r="AG237" s="75"/>
      <c r="AH237" s="75"/>
      <c r="AI237" s="75"/>
      <c r="AJ237" s="75"/>
      <c r="AK237" s="75"/>
      <c r="AL237" s="75"/>
    </row>
    <row r="238" spans="12:38" s="76" customFormat="1"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  <c r="AA238" s="75"/>
      <c r="AB238" s="75"/>
      <c r="AC238" s="75"/>
      <c r="AD238" s="75"/>
      <c r="AE238" s="75"/>
      <c r="AF238" s="75"/>
      <c r="AG238" s="75"/>
      <c r="AH238" s="75"/>
      <c r="AI238" s="75"/>
      <c r="AJ238" s="75"/>
      <c r="AK238" s="75"/>
      <c r="AL238" s="75"/>
    </row>
    <row r="239" spans="12:38" s="76" customFormat="1"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  <c r="AA239" s="75"/>
      <c r="AB239" s="75"/>
      <c r="AC239" s="75"/>
      <c r="AD239" s="75"/>
      <c r="AE239" s="75"/>
      <c r="AF239" s="75"/>
      <c r="AG239" s="75"/>
      <c r="AH239" s="75"/>
      <c r="AI239" s="75"/>
      <c r="AJ239" s="75"/>
      <c r="AK239" s="75"/>
      <c r="AL239" s="75"/>
    </row>
    <row r="240" spans="12:38" s="76" customFormat="1"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5"/>
      <c r="AD240" s="75"/>
      <c r="AE240" s="75"/>
      <c r="AF240" s="75"/>
      <c r="AG240" s="75"/>
      <c r="AH240" s="75"/>
      <c r="AI240" s="75"/>
      <c r="AJ240" s="75"/>
      <c r="AK240" s="75"/>
      <c r="AL240" s="75"/>
    </row>
    <row r="241" spans="12:38" s="76" customFormat="1"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  <c r="AA241" s="75"/>
      <c r="AB241" s="75"/>
      <c r="AC241" s="75"/>
      <c r="AD241" s="75"/>
      <c r="AE241" s="75"/>
      <c r="AF241" s="75"/>
      <c r="AG241" s="75"/>
      <c r="AH241" s="75"/>
      <c r="AI241" s="75"/>
      <c r="AJ241" s="75"/>
      <c r="AK241" s="75"/>
      <c r="AL241" s="75"/>
    </row>
    <row r="242" spans="12:38" s="76" customFormat="1"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  <c r="AA242" s="75"/>
      <c r="AB242" s="75"/>
      <c r="AC242" s="75"/>
      <c r="AD242" s="75"/>
      <c r="AE242" s="75"/>
      <c r="AF242" s="75"/>
      <c r="AG242" s="75"/>
      <c r="AH242" s="75"/>
      <c r="AI242" s="75"/>
      <c r="AJ242" s="75"/>
      <c r="AK242" s="75"/>
      <c r="AL242" s="75"/>
    </row>
    <row r="243" spans="12:38" s="76" customFormat="1"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  <c r="AA243" s="75"/>
      <c r="AB243" s="75"/>
      <c r="AC243" s="75"/>
      <c r="AD243" s="75"/>
      <c r="AE243" s="75"/>
      <c r="AF243" s="75"/>
      <c r="AG243" s="75"/>
      <c r="AH243" s="75"/>
      <c r="AI243" s="75"/>
      <c r="AJ243" s="75"/>
      <c r="AK243" s="75"/>
      <c r="AL243" s="75"/>
    </row>
    <row r="244" spans="12:38" s="76" customFormat="1"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  <c r="AD244" s="75"/>
      <c r="AE244" s="75"/>
      <c r="AF244" s="75"/>
      <c r="AG244" s="75"/>
      <c r="AH244" s="75"/>
      <c r="AI244" s="75"/>
      <c r="AJ244" s="75"/>
      <c r="AK244" s="75"/>
      <c r="AL244" s="75"/>
    </row>
    <row r="245" spans="12:38" s="76" customFormat="1"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  <c r="AA245" s="75"/>
      <c r="AB245" s="75"/>
      <c r="AC245" s="75"/>
      <c r="AD245" s="75"/>
      <c r="AE245" s="75"/>
      <c r="AF245" s="75"/>
      <c r="AG245" s="75"/>
      <c r="AH245" s="75"/>
      <c r="AI245" s="75"/>
      <c r="AJ245" s="75"/>
      <c r="AK245" s="75"/>
      <c r="AL245" s="75"/>
    </row>
    <row r="246" spans="12:38" s="76" customFormat="1"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  <c r="AA246" s="75"/>
      <c r="AB246" s="75"/>
      <c r="AC246" s="75"/>
      <c r="AD246" s="75"/>
      <c r="AE246" s="75"/>
      <c r="AF246" s="75"/>
      <c r="AG246" s="75"/>
      <c r="AH246" s="75"/>
      <c r="AI246" s="75"/>
      <c r="AJ246" s="75"/>
      <c r="AK246" s="75"/>
      <c r="AL246" s="75"/>
    </row>
    <row r="247" spans="12:38" s="76" customFormat="1"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  <c r="AD247" s="75"/>
      <c r="AE247" s="75"/>
      <c r="AF247" s="75"/>
      <c r="AG247" s="75"/>
      <c r="AH247" s="75"/>
      <c r="AI247" s="75"/>
      <c r="AJ247" s="75"/>
      <c r="AK247" s="75"/>
      <c r="AL247" s="75"/>
    </row>
    <row r="248" spans="12:38" s="76" customFormat="1"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  <c r="AA248" s="75"/>
      <c r="AB248" s="75"/>
      <c r="AC248" s="75"/>
      <c r="AD248" s="75"/>
      <c r="AE248" s="75"/>
      <c r="AF248" s="75"/>
      <c r="AG248" s="75"/>
      <c r="AH248" s="75"/>
      <c r="AI248" s="75"/>
      <c r="AJ248" s="75"/>
      <c r="AK248" s="75"/>
      <c r="AL248" s="75"/>
    </row>
    <row r="249" spans="12:38" s="76" customFormat="1"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  <c r="AA249" s="75"/>
      <c r="AB249" s="75"/>
      <c r="AC249" s="75"/>
      <c r="AD249" s="75"/>
      <c r="AE249" s="75"/>
      <c r="AF249" s="75"/>
      <c r="AG249" s="75"/>
      <c r="AH249" s="75"/>
      <c r="AI249" s="75"/>
      <c r="AJ249" s="75"/>
      <c r="AK249" s="75"/>
      <c r="AL249" s="75"/>
    </row>
    <row r="250" spans="12:38" s="76" customFormat="1"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  <c r="AA250" s="75"/>
      <c r="AB250" s="75"/>
      <c r="AC250" s="75"/>
      <c r="AD250" s="75"/>
      <c r="AE250" s="75"/>
      <c r="AF250" s="75"/>
      <c r="AG250" s="75"/>
      <c r="AH250" s="75"/>
      <c r="AI250" s="75"/>
      <c r="AJ250" s="75"/>
      <c r="AK250" s="75"/>
      <c r="AL250" s="75"/>
    </row>
  </sheetData>
  <sheetProtection algorithmName="SHA-512" hashValue="gGo4KEMPp2V7gCbaMApb+xdtzDqu2FuwuADRS+htdAo4qEQPNegE4o0mFmfHBQutpReIDegvMgk45M8ar0Q1dA==" saltValue="NjYqa07WEvg5PAfRtjD1cQ==" spinCount="100000" sheet="1" formatCells="0" formatColumns="0" formatRows="0" insertColumns="0" insertRows="0" insertHyperlinks="0" deleteColumns="0" deleteRows="0" sort="0" autoFilter="0" pivotTables="0"/>
  <dataConsolidate/>
  <mergeCells count="76">
    <mergeCell ref="D21:F21"/>
    <mergeCell ref="C30:C31"/>
    <mergeCell ref="C12:G12"/>
    <mergeCell ref="B66:J66"/>
    <mergeCell ref="C13:G13"/>
    <mergeCell ref="B53:F53"/>
    <mergeCell ref="B15:B16"/>
    <mergeCell ref="D15:E15"/>
    <mergeCell ref="D16:E16"/>
    <mergeCell ref="B17:B18"/>
    <mergeCell ref="B26:B34"/>
    <mergeCell ref="E33:J33"/>
    <mergeCell ref="E34:J34"/>
    <mergeCell ref="C22:E22"/>
    <mergeCell ref="H19:J19"/>
    <mergeCell ref="F36:H36"/>
    <mergeCell ref="B38:B39"/>
    <mergeCell ref="I36:K37"/>
    <mergeCell ref="C40:H40"/>
    <mergeCell ref="B35:B37"/>
    <mergeCell ref="C41:H41"/>
    <mergeCell ref="C39:H39"/>
    <mergeCell ref="C35:H35"/>
    <mergeCell ref="F37:H37"/>
    <mergeCell ref="B47:J47"/>
    <mergeCell ref="I40:I41"/>
    <mergeCell ref="J40:J41"/>
    <mergeCell ref="D58:F58"/>
    <mergeCell ref="D59:F59"/>
    <mergeCell ref="D57:F57"/>
    <mergeCell ref="D54:F54"/>
    <mergeCell ref="D55:F55"/>
    <mergeCell ref="D56:F56"/>
    <mergeCell ref="D60:F60"/>
    <mergeCell ref="D61:F61"/>
    <mergeCell ref="D62:F62"/>
    <mergeCell ref="B40:B41"/>
    <mergeCell ref="B63:C6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4:J44"/>
    <mergeCell ref="D63:F63"/>
    <mergeCell ref="C33:C34"/>
    <mergeCell ref="C24:D24"/>
    <mergeCell ref="C25:G25"/>
    <mergeCell ref="E26:J26"/>
    <mergeCell ref="C38:H38"/>
    <mergeCell ref="E27:J27"/>
    <mergeCell ref="E30:J30"/>
    <mergeCell ref="C29:J29"/>
    <mergeCell ref="C26:C28"/>
    <mergeCell ref="E28:J28"/>
    <mergeCell ref="E31:J31"/>
    <mergeCell ref="H11:J11"/>
    <mergeCell ref="B1:J1"/>
    <mergeCell ref="D17:E17"/>
    <mergeCell ref="D18:I18"/>
    <mergeCell ref="C23:E23"/>
    <mergeCell ref="I12:J12"/>
    <mergeCell ref="B14:K14"/>
    <mergeCell ref="I13:J13"/>
    <mergeCell ref="B2:J2"/>
    <mergeCell ref="A3:I3"/>
    <mergeCell ref="B19:B21"/>
    <mergeCell ref="D19:F19"/>
    <mergeCell ref="D20:F20"/>
    <mergeCell ref="B9:J9"/>
    <mergeCell ref="B7:J7"/>
    <mergeCell ref="C11:E11"/>
  </mergeCells>
  <phoneticPr fontId="1"/>
  <dataValidations count="6">
    <dataValidation type="list" allowBlank="1" showInputMessage="1" showErrorMessage="1" sqref="C35" xr:uid="{00000000-0002-0000-0000-000000000000}">
      <formula1>$L$35:$O$35</formula1>
    </dataValidation>
    <dataValidation type="list" allowBlank="1" showInputMessage="1" showErrorMessage="1" sqref="C39" xr:uid="{00000000-0002-0000-0000-000001000000}">
      <formula1>$L$39:$N$39</formula1>
    </dataValidation>
    <dataValidation type="list" allowBlank="1" showInputMessage="1" showErrorMessage="1" sqref="C41" xr:uid="{00000000-0002-0000-0000-000002000000}">
      <formula1>$L$41:$N$41</formula1>
    </dataValidation>
    <dataValidation type="list" allowBlank="1" showInputMessage="1" showErrorMessage="1" sqref="J40:J41" xr:uid="{00000000-0002-0000-0000-000003000000}">
      <formula1>$L$40:$N$40</formula1>
    </dataValidation>
    <dataValidation type="list" allowBlank="1" showInputMessage="1" showErrorMessage="1" sqref="C11:E11" xr:uid="{00000000-0002-0000-0000-000004000000}">
      <formula1>$L$11:$T$11</formula1>
    </dataValidation>
    <dataValidation type="list" allowBlank="1" showInputMessage="1" showErrorMessage="1" sqref="C25:G25" xr:uid="{00000000-0002-0000-0000-000005000000}">
      <formula1>$L$25:$R$25</formula1>
    </dataValidation>
  </dataValidations>
  <pageMargins left="0.70866141732283472" right="0.70866141732283472" top="0.37" bottom="0.39" header="0.31496062992125984" footer="0.31496062992125984"/>
  <pageSetup paperSize="8" scale="86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3" tint="-0.499984740745262"/>
  </sheetPr>
  <dimension ref="A1:AW141"/>
  <sheetViews>
    <sheetView zoomScaleNormal="100" zoomScaleSheetLayoutView="100" workbookViewId="0"/>
  </sheetViews>
  <sheetFormatPr defaultColWidth="9" defaultRowHeight="18.75"/>
  <cols>
    <col min="1" max="1" width="1.25" style="77" customWidth="1"/>
    <col min="2" max="2" width="12.875" style="120" customWidth="1"/>
    <col min="3" max="3" width="0.875" style="120" customWidth="1"/>
    <col min="4" max="4" width="1.875" style="77" customWidth="1"/>
    <col min="5" max="5" width="2.75" style="77" customWidth="1"/>
    <col min="6" max="6" width="4.625" style="77" customWidth="1"/>
    <col min="7" max="7" width="8.5" style="77" customWidth="1"/>
    <col min="8" max="8" width="7" style="77" customWidth="1"/>
    <col min="9" max="9" width="3.5" style="77" customWidth="1"/>
    <col min="10" max="10" width="2.625" style="77" customWidth="1"/>
    <col min="11" max="11" width="4.625" style="77" customWidth="1"/>
    <col min="12" max="12" width="6.25" style="77" customWidth="1"/>
    <col min="13" max="13" width="3" style="77" customWidth="1"/>
    <col min="14" max="15" width="7.25" style="77" customWidth="1"/>
    <col min="16" max="16" width="6.375" style="77" customWidth="1"/>
    <col min="17" max="17" width="3" style="77" customWidth="1"/>
    <col min="18" max="18" width="6.5" style="77" customWidth="1"/>
    <col min="19" max="19" width="0.625" style="77" customWidth="1"/>
    <col min="20" max="20" width="1.625" style="77" customWidth="1"/>
    <col min="21" max="49" width="9" style="76"/>
    <col min="50" max="16384" width="9" style="77"/>
  </cols>
  <sheetData>
    <row r="1" spans="1:20" ht="3" customHeight="1">
      <c r="A1" s="96"/>
      <c r="B1" s="97"/>
      <c r="C1" s="97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</row>
    <row r="2" spans="1:20" ht="21.75" customHeight="1">
      <c r="A2" s="288" t="s">
        <v>73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</row>
    <row r="3" spans="1:20" ht="3" customHeight="1">
      <c r="A3" s="96"/>
      <c r="B3" s="97"/>
      <c r="C3" s="97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0" ht="29.25" customHeight="1">
      <c r="A4" s="176" t="s">
        <v>23</v>
      </c>
      <c r="B4" s="172"/>
      <c r="C4" s="171" t="str">
        <f ca="1">"第"&amp;YEAR(TODAY())-1972&amp;"回富山県吹奏楽コンクール　参加申込書"</f>
        <v>第54回富山県吹奏楽コンクール　参加申込書</v>
      </c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98"/>
      <c r="R4" s="98"/>
      <c r="S4" s="98"/>
      <c r="T4" s="99"/>
    </row>
    <row r="5" spans="1:20" ht="22.5" customHeight="1" thickBot="1">
      <c r="A5" s="100"/>
      <c r="B5" s="297" t="s">
        <v>249</v>
      </c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  <c r="R5" s="297"/>
      <c r="S5" s="297"/>
      <c r="T5" s="297"/>
    </row>
    <row r="6" spans="1:20" ht="29.25" customHeight="1">
      <c r="A6" s="134"/>
      <c r="B6" s="135" t="s">
        <v>19</v>
      </c>
      <c r="C6" s="157"/>
      <c r="D6" s="163"/>
      <c r="E6" s="293" t="str">
        <f>'入力シート（ここに入力）'!C11</f>
        <v>※ 選択して下さい</v>
      </c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101"/>
    </row>
    <row r="7" spans="1:20" ht="29.25" customHeight="1">
      <c r="A7" s="136"/>
      <c r="B7" s="137" t="s">
        <v>21</v>
      </c>
      <c r="C7" s="158"/>
      <c r="D7" s="164"/>
      <c r="E7" s="282">
        <f>'入力シート（ここに入力）'!C12</f>
        <v>0</v>
      </c>
      <c r="F7" s="282"/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126" t="str">
        <f>IF('入力シート（ここに入力）'!I13&lt;&gt; "","※合同","")</f>
        <v/>
      </c>
      <c r="S7" s="126"/>
      <c r="T7" s="102"/>
    </row>
    <row r="8" spans="1:20" ht="29.25" customHeight="1">
      <c r="A8" s="136"/>
      <c r="B8" s="137" t="s">
        <v>20</v>
      </c>
      <c r="C8" s="159"/>
      <c r="D8" s="165"/>
      <c r="E8" s="100" t="s">
        <v>6</v>
      </c>
      <c r="F8" s="298">
        <f>'入力シート（ここに入力）'!D17</f>
        <v>0</v>
      </c>
      <c r="G8" s="298"/>
      <c r="H8" s="296">
        <f>'入力シート（ここに入力）'!D18</f>
        <v>0</v>
      </c>
      <c r="I8" s="296"/>
      <c r="J8" s="296"/>
      <c r="K8" s="296"/>
      <c r="L8" s="296"/>
      <c r="M8" s="296"/>
      <c r="N8" s="296"/>
      <c r="O8" s="296"/>
      <c r="P8" s="296"/>
      <c r="Q8" s="296"/>
      <c r="R8" s="296"/>
      <c r="S8" s="296"/>
      <c r="T8" s="102"/>
    </row>
    <row r="9" spans="1:20" ht="29.25" customHeight="1">
      <c r="A9" s="138"/>
      <c r="B9" s="139" t="s">
        <v>3</v>
      </c>
      <c r="C9" s="160"/>
      <c r="D9" s="166"/>
      <c r="E9" s="301" t="s">
        <v>24</v>
      </c>
      <c r="F9" s="301"/>
      <c r="G9" s="309">
        <f>'入力シート（ここに入力）'!D19</f>
        <v>0</v>
      </c>
      <c r="H9" s="309"/>
      <c r="I9" s="114"/>
      <c r="J9" s="299" t="s">
        <v>58</v>
      </c>
      <c r="K9" s="299"/>
      <c r="L9" s="300">
        <f>'入力シート（ここに入力）'!D20</f>
        <v>0</v>
      </c>
      <c r="M9" s="300"/>
      <c r="N9" s="300"/>
      <c r="O9" s="122" t="s">
        <v>25</v>
      </c>
      <c r="P9" s="298">
        <f>'入力シート（ここに入力）'!D21</f>
        <v>0</v>
      </c>
      <c r="Q9" s="298"/>
      <c r="R9" s="298"/>
      <c r="S9" s="298"/>
      <c r="T9" s="108"/>
    </row>
    <row r="10" spans="1:20" ht="29.25" customHeight="1">
      <c r="A10" s="140"/>
      <c r="B10" s="141" t="s">
        <v>22</v>
      </c>
      <c r="C10" s="161"/>
      <c r="D10" s="167"/>
      <c r="E10" s="185" t="s">
        <v>77</v>
      </c>
      <c r="F10" s="186"/>
      <c r="G10" s="285">
        <f>'入力シート（ここに入力）'!C23</f>
        <v>0</v>
      </c>
      <c r="H10" s="285"/>
      <c r="I10" s="126"/>
      <c r="J10" s="155"/>
      <c r="K10" s="294" t="s">
        <v>9</v>
      </c>
      <c r="L10" s="295"/>
      <c r="M10" s="106"/>
      <c r="N10" s="289" t="s">
        <v>10</v>
      </c>
      <c r="O10" s="289"/>
      <c r="P10" s="126">
        <f>'入力シート（ここに入力）'!C24</f>
        <v>0</v>
      </c>
      <c r="Q10" s="106"/>
      <c r="R10" s="106" t="s">
        <v>11</v>
      </c>
      <c r="S10" s="106"/>
      <c r="T10" s="107"/>
    </row>
    <row r="11" spans="1:20" ht="29.25" customHeight="1">
      <c r="A11" s="140"/>
      <c r="B11" s="141" t="s">
        <v>18</v>
      </c>
      <c r="C11" s="161"/>
      <c r="D11" s="167"/>
      <c r="E11" s="284" t="str">
        <f>IF('入力シート（ここに入力）'!C25="なし（小学校またはＢ部門）"," な　し ",'入力シート（ここに入力）'!C25)</f>
        <v>※ 選択して下さい</v>
      </c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107"/>
    </row>
    <row r="12" spans="1:20" ht="19.5" customHeight="1">
      <c r="A12" s="142"/>
      <c r="B12" s="302" t="s">
        <v>17</v>
      </c>
      <c r="C12" s="159"/>
      <c r="D12" s="291" t="s">
        <v>188</v>
      </c>
      <c r="E12" s="292"/>
      <c r="F12" s="292"/>
      <c r="G12" s="292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8"/>
    </row>
    <row r="13" spans="1:20" ht="19.5" customHeight="1">
      <c r="A13" s="142"/>
      <c r="B13" s="303"/>
      <c r="C13" s="159"/>
      <c r="D13" s="165"/>
      <c r="E13" s="123" t="s">
        <v>186</v>
      </c>
      <c r="F13" s="109"/>
      <c r="G13" s="290">
        <f>'入力シート（ここに入力）'!E26</f>
        <v>0</v>
      </c>
      <c r="H13" s="290"/>
      <c r="I13" s="290"/>
      <c r="J13" s="290"/>
      <c r="K13" s="290"/>
      <c r="L13" s="290"/>
      <c r="M13" s="290"/>
      <c r="N13" s="290"/>
      <c r="O13" s="290"/>
      <c r="P13" s="290"/>
      <c r="Q13" s="290"/>
      <c r="R13" s="290"/>
      <c r="S13" s="290"/>
      <c r="T13" s="108"/>
    </row>
    <row r="14" spans="1:20" ht="19.5" customHeight="1">
      <c r="A14" s="142"/>
      <c r="B14" s="303"/>
      <c r="C14" s="159"/>
      <c r="D14" s="165"/>
      <c r="E14" s="124" t="s">
        <v>187</v>
      </c>
      <c r="F14" s="125"/>
      <c r="G14" s="278">
        <f>'入力シート（ここに入力）'!E27</f>
        <v>0</v>
      </c>
      <c r="H14" s="278"/>
      <c r="I14" s="278"/>
      <c r="J14" s="278"/>
      <c r="K14" s="278"/>
      <c r="L14" s="278"/>
      <c r="M14" s="278"/>
      <c r="N14" s="278"/>
      <c r="O14" s="278"/>
      <c r="P14" s="278"/>
      <c r="Q14" s="278"/>
      <c r="R14" s="278"/>
      <c r="S14" s="278"/>
      <c r="T14" s="108"/>
    </row>
    <row r="15" spans="1:20" ht="19.5" customHeight="1">
      <c r="A15" s="143"/>
      <c r="B15" s="303"/>
      <c r="C15" s="162"/>
      <c r="D15" s="286" t="s">
        <v>184</v>
      </c>
      <c r="E15" s="287"/>
      <c r="F15" s="287"/>
      <c r="G15" s="287"/>
      <c r="H15" s="121"/>
      <c r="I15" s="121"/>
      <c r="J15" s="121"/>
      <c r="K15" s="121"/>
      <c r="L15" s="121" t="s">
        <v>185</v>
      </c>
      <c r="M15" s="121"/>
      <c r="N15" s="121"/>
      <c r="O15" s="100"/>
      <c r="P15" s="100"/>
      <c r="Q15" s="100"/>
      <c r="R15" s="100"/>
      <c r="S15" s="100"/>
      <c r="T15" s="108"/>
    </row>
    <row r="16" spans="1:20" ht="19.5" customHeight="1">
      <c r="A16" s="308"/>
      <c r="B16" s="303"/>
      <c r="C16" s="145"/>
      <c r="D16" s="165"/>
      <c r="E16" s="123" t="s">
        <v>186</v>
      </c>
      <c r="F16" s="109"/>
      <c r="G16" s="283">
        <f>'入力シート（ここに入力）'!E30</f>
        <v>0</v>
      </c>
      <c r="H16" s="283"/>
      <c r="I16" s="283"/>
      <c r="J16" s="283"/>
      <c r="K16" s="283"/>
      <c r="L16" s="128" t="s">
        <v>186</v>
      </c>
      <c r="M16" s="109"/>
      <c r="N16" s="283">
        <f>'入力シート（ここに入力）'!E33</f>
        <v>0</v>
      </c>
      <c r="O16" s="283"/>
      <c r="P16" s="283"/>
      <c r="Q16" s="283"/>
      <c r="R16" s="283"/>
      <c r="S16" s="283"/>
      <c r="T16" s="108"/>
    </row>
    <row r="17" spans="1:24" ht="19.5" customHeight="1">
      <c r="A17" s="308"/>
      <c r="B17" s="303"/>
      <c r="C17" s="145"/>
      <c r="D17" s="165"/>
      <c r="E17" s="124" t="s">
        <v>187</v>
      </c>
      <c r="F17" s="148"/>
      <c r="G17" s="281">
        <f>'入力シート（ここに入力）'!E31</f>
        <v>0</v>
      </c>
      <c r="H17" s="281"/>
      <c r="I17" s="281"/>
      <c r="J17" s="281"/>
      <c r="K17" s="281"/>
      <c r="L17" s="149" t="s">
        <v>187</v>
      </c>
      <c r="M17" s="148"/>
      <c r="N17" s="281">
        <f>'入力シート（ここに入力）'!E34</f>
        <v>0</v>
      </c>
      <c r="O17" s="281"/>
      <c r="P17" s="281"/>
      <c r="Q17" s="281"/>
      <c r="R17" s="281"/>
      <c r="S17" s="281"/>
      <c r="T17" s="108"/>
    </row>
    <row r="18" spans="1:24" ht="5.25" customHeight="1">
      <c r="A18" s="144"/>
      <c r="B18" s="303"/>
      <c r="C18" s="145"/>
      <c r="D18" s="165"/>
      <c r="E18" s="121"/>
      <c r="F18" s="100"/>
      <c r="G18" s="146"/>
      <c r="H18" s="146"/>
      <c r="I18" s="146"/>
      <c r="J18" s="146"/>
      <c r="K18" s="146"/>
      <c r="L18" s="127"/>
      <c r="M18" s="100"/>
      <c r="N18" s="147"/>
      <c r="O18" s="147"/>
      <c r="P18" s="147"/>
      <c r="Q18" s="147"/>
      <c r="R18" s="147"/>
      <c r="S18" s="147"/>
      <c r="T18" s="108"/>
    </row>
    <row r="19" spans="1:24" ht="19.5" customHeight="1">
      <c r="A19" s="144"/>
      <c r="B19" s="303"/>
      <c r="C19" s="145"/>
      <c r="D19" s="168" t="s">
        <v>189</v>
      </c>
      <c r="E19" s="132"/>
      <c r="F19" s="114"/>
      <c r="G19" s="114"/>
      <c r="H19" s="133"/>
      <c r="I19" s="279" t="str">
        <f>'入力シート（ここに入力）'!C35</f>
        <v>※ 選択して下さい</v>
      </c>
      <c r="J19" s="279"/>
      <c r="K19" s="279"/>
      <c r="L19" s="279"/>
      <c r="M19" s="279"/>
      <c r="N19" s="279"/>
      <c r="O19" s="279"/>
      <c r="P19" s="152"/>
      <c r="Q19" s="152"/>
      <c r="R19" s="152"/>
      <c r="S19" s="152"/>
      <c r="T19" s="153"/>
    </row>
    <row r="20" spans="1:24" ht="19.5" customHeight="1">
      <c r="A20" s="144"/>
      <c r="B20" s="303"/>
      <c r="C20" s="145"/>
      <c r="D20" s="165"/>
      <c r="E20" s="150" t="s">
        <v>39</v>
      </c>
      <c r="F20" s="123"/>
      <c r="G20" s="123"/>
      <c r="H20" s="123"/>
      <c r="I20" s="278">
        <f>'入力シート（ここに入力）'!F36</f>
        <v>0</v>
      </c>
      <c r="J20" s="278"/>
      <c r="K20" s="278"/>
      <c r="L20" s="278"/>
      <c r="M20" s="278"/>
      <c r="N20" s="278"/>
      <c r="O20" s="278"/>
      <c r="P20" s="151"/>
      <c r="Q20" s="151"/>
      <c r="R20" s="151"/>
      <c r="S20" s="151"/>
      <c r="T20" s="154"/>
    </row>
    <row r="21" spans="1:24" ht="19.5" customHeight="1">
      <c r="A21" s="144"/>
      <c r="B21" s="303"/>
      <c r="C21" s="145"/>
      <c r="D21" s="165"/>
      <c r="E21" s="280" t="s">
        <v>8</v>
      </c>
      <c r="F21" s="280"/>
      <c r="G21" s="280"/>
      <c r="H21" s="280"/>
      <c r="I21" s="278">
        <f>'入力シート（ここに入力）'!F37</f>
        <v>0</v>
      </c>
      <c r="J21" s="278"/>
      <c r="K21" s="278"/>
      <c r="L21" s="278"/>
      <c r="M21" s="278"/>
      <c r="N21" s="278"/>
      <c r="O21" s="278"/>
      <c r="P21" s="151"/>
      <c r="Q21" s="151"/>
      <c r="R21" s="151"/>
      <c r="S21" s="151"/>
      <c r="T21" s="154"/>
    </row>
    <row r="22" spans="1:24" ht="21.75" customHeight="1">
      <c r="A22" s="144"/>
      <c r="B22" s="304"/>
      <c r="C22" s="145"/>
      <c r="D22" s="164"/>
      <c r="E22" s="325" t="s">
        <v>236</v>
      </c>
      <c r="F22" s="325"/>
      <c r="G22" s="325"/>
      <c r="H22" s="325"/>
      <c r="I22" s="325"/>
      <c r="J22" s="325"/>
      <c r="K22" s="325"/>
      <c r="L22" s="325"/>
      <c r="M22" s="325"/>
      <c r="N22" s="325"/>
      <c r="O22" s="325"/>
      <c r="P22" s="325"/>
      <c r="Q22" s="325"/>
      <c r="R22" s="325"/>
      <c r="S22" s="325"/>
      <c r="T22" s="108"/>
    </row>
    <row r="23" spans="1:24" ht="29.25" customHeight="1">
      <c r="A23" s="156"/>
      <c r="B23" s="274" t="s">
        <v>190</v>
      </c>
      <c r="C23" s="274"/>
      <c r="D23" s="274"/>
      <c r="E23" s="274"/>
      <c r="F23" s="274"/>
      <c r="G23" s="274"/>
      <c r="H23" s="275" t="s">
        <v>36</v>
      </c>
      <c r="I23" s="276"/>
      <c r="J23" s="276"/>
      <c r="K23" s="276"/>
      <c r="L23" s="276"/>
      <c r="M23" s="276"/>
      <c r="N23" s="276"/>
      <c r="O23" s="276"/>
      <c r="P23" s="277"/>
      <c r="Q23" s="320" t="str">
        <f>'入力シート（ここに入力）'!C39</f>
        <v>※ 選択して下さい</v>
      </c>
      <c r="R23" s="289"/>
      <c r="S23" s="289"/>
      <c r="T23" s="321"/>
    </row>
    <row r="24" spans="1:24" ht="29.25" customHeight="1" thickBot="1">
      <c r="A24" s="174"/>
      <c r="B24" s="313" t="s">
        <v>15</v>
      </c>
      <c r="C24" s="313"/>
      <c r="D24" s="313"/>
      <c r="E24" s="313"/>
      <c r="F24" s="313"/>
      <c r="G24" s="313"/>
      <c r="H24" s="305" t="s">
        <v>191</v>
      </c>
      <c r="I24" s="306"/>
      <c r="J24" s="306"/>
      <c r="K24" s="306"/>
      <c r="L24" s="306"/>
      <c r="M24" s="306"/>
      <c r="N24" s="306"/>
      <c r="O24" s="306"/>
      <c r="P24" s="307"/>
      <c r="Q24" s="322" t="str">
        <f>'入力シート（ここに入力）'!C41</f>
        <v>※ 選択して下さい</v>
      </c>
      <c r="R24" s="323"/>
      <c r="S24" s="323"/>
      <c r="T24" s="324"/>
    </row>
    <row r="25" spans="1:24" ht="10.5" customHeight="1" thickBot="1">
      <c r="A25" s="100"/>
      <c r="B25" s="297"/>
      <c r="C25" s="297"/>
      <c r="D25" s="297"/>
      <c r="E25" s="297"/>
      <c r="F25" s="297"/>
      <c r="G25" s="297"/>
      <c r="H25" s="297"/>
      <c r="I25" s="297"/>
      <c r="J25" s="314"/>
      <c r="K25" s="314"/>
      <c r="L25" s="314"/>
      <c r="M25" s="314"/>
      <c r="N25" s="314"/>
      <c r="O25" s="314"/>
      <c r="P25" s="314"/>
      <c r="Q25" s="314"/>
      <c r="R25" s="314"/>
      <c r="S25" s="314"/>
      <c r="T25" s="314"/>
    </row>
    <row r="26" spans="1:24" ht="23.25" customHeight="1">
      <c r="A26" s="111"/>
      <c r="B26" s="112"/>
      <c r="C26" s="112"/>
      <c r="D26" s="112"/>
      <c r="E26" s="112"/>
      <c r="F26" s="112"/>
      <c r="G26" s="112"/>
      <c r="H26" s="112"/>
      <c r="I26" s="113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</row>
    <row r="27" spans="1:24" ht="23.25" customHeight="1">
      <c r="A27" s="115"/>
      <c r="B27" s="100"/>
      <c r="C27" s="100"/>
      <c r="D27" s="100"/>
      <c r="E27" s="100"/>
      <c r="F27" s="100"/>
      <c r="G27" s="100"/>
      <c r="H27" s="100"/>
      <c r="I27" s="108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</row>
    <row r="28" spans="1:24" ht="23.25" customHeight="1">
      <c r="A28" s="115"/>
      <c r="B28" s="100"/>
      <c r="C28" s="100"/>
      <c r="D28" s="100"/>
      <c r="E28" s="100"/>
      <c r="F28" s="100"/>
      <c r="G28" s="100"/>
      <c r="H28" s="100"/>
      <c r="I28" s="108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</row>
    <row r="29" spans="1:24" ht="23.25" customHeight="1">
      <c r="A29" s="115"/>
      <c r="B29" s="100"/>
      <c r="C29" s="100"/>
      <c r="D29" s="100"/>
      <c r="E29" s="100"/>
      <c r="F29" s="100"/>
      <c r="G29" s="100"/>
      <c r="H29" s="100"/>
      <c r="I29" s="108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</row>
    <row r="30" spans="1:24" ht="23.25" customHeight="1">
      <c r="A30" s="115"/>
      <c r="B30" s="312" t="s">
        <v>152</v>
      </c>
      <c r="C30" s="312"/>
      <c r="D30" s="312"/>
      <c r="E30" s="312"/>
      <c r="F30" s="312"/>
      <c r="G30" s="312"/>
      <c r="H30" s="312"/>
      <c r="I30" s="108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</row>
    <row r="31" spans="1:24" ht="23.25" customHeight="1">
      <c r="A31" s="115"/>
      <c r="B31" s="312" t="s">
        <v>193</v>
      </c>
      <c r="C31" s="312"/>
      <c r="D31" s="312"/>
      <c r="E31" s="312"/>
      <c r="F31" s="312"/>
      <c r="G31" s="312"/>
      <c r="H31" s="312"/>
      <c r="I31" s="108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</row>
    <row r="32" spans="1:24" ht="23.25" customHeight="1">
      <c r="A32" s="315" t="s">
        <v>192</v>
      </c>
      <c r="B32" s="316"/>
      <c r="C32" s="316"/>
      <c r="D32" s="316"/>
      <c r="E32" s="316"/>
      <c r="F32" s="316"/>
      <c r="G32" s="316"/>
      <c r="H32" s="316"/>
      <c r="I32" s="180"/>
      <c r="J32" s="100"/>
      <c r="K32" s="100"/>
      <c r="L32" s="100"/>
      <c r="M32" s="100"/>
      <c r="N32" s="100"/>
      <c r="O32" s="100"/>
      <c r="P32" s="100"/>
      <c r="Q32" s="100"/>
      <c r="R32" s="257" t="str">
        <f ca="1">YEAR(TODAY())&amp;" 年 "&amp;MONTH(TODAY())&amp;" 月 "&amp;DAY(TODAY())&amp;" 日"</f>
        <v>2026 年 4 月 22 日</v>
      </c>
      <c r="S32" s="100"/>
      <c r="U32" s="266"/>
      <c r="V32" s="266"/>
      <c r="W32" s="266"/>
      <c r="X32" s="266"/>
    </row>
    <row r="33" spans="1:20" ht="23.25" customHeight="1">
      <c r="A33" s="315"/>
      <c r="B33" s="316"/>
      <c r="C33" s="316"/>
      <c r="D33" s="316"/>
      <c r="E33" s="316"/>
      <c r="F33" s="316"/>
      <c r="G33" s="316"/>
      <c r="H33" s="316"/>
      <c r="I33" s="18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</row>
    <row r="34" spans="1:20" ht="23.25" customHeight="1">
      <c r="A34" s="315"/>
      <c r="B34" s="316"/>
      <c r="C34" s="316"/>
      <c r="D34" s="316"/>
      <c r="E34" s="316"/>
      <c r="F34" s="316"/>
      <c r="G34" s="316"/>
      <c r="H34" s="316"/>
      <c r="I34" s="180"/>
      <c r="J34" s="100"/>
      <c r="K34" s="100" t="s">
        <v>12</v>
      </c>
      <c r="L34" s="100"/>
      <c r="M34" s="100"/>
      <c r="N34" s="100"/>
      <c r="O34" s="100"/>
      <c r="P34" s="100"/>
      <c r="Q34" s="100"/>
      <c r="R34" s="100"/>
      <c r="S34" s="100"/>
      <c r="T34" s="100"/>
    </row>
    <row r="35" spans="1:20" ht="23.25" customHeight="1">
      <c r="A35" s="315"/>
      <c r="B35" s="316"/>
      <c r="C35" s="316"/>
      <c r="D35" s="316"/>
      <c r="E35" s="316"/>
      <c r="F35" s="316"/>
      <c r="G35" s="316"/>
      <c r="H35" s="316"/>
      <c r="I35" s="180"/>
      <c r="J35" s="100"/>
      <c r="K35" s="100" t="s">
        <v>57</v>
      </c>
      <c r="L35" s="100"/>
      <c r="M35" s="100"/>
      <c r="P35" s="100"/>
      <c r="Q35" s="100"/>
      <c r="R35" s="100"/>
      <c r="T35" s="100"/>
    </row>
    <row r="36" spans="1:20" ht="23.25" customHeight="1">
      <c r="A36" s="115"/>
      <c r="B36" s="169"/>
      <c r="C36" s="169"/>
      <c r="D36" s="169"/>
      <c r="E36" s="169"/>
      <c r="F36" s="169"/>
      <c r="G36" s="169"/>
      <c r="H36" s="169"/>
      <c r="I36" s="108"/>
      <c r="J36" s="100"/>
      <c r="L36" s="100"/>
      <c r="M36" s="100"/>
      <c r="N36" s="100"/>
      <c r="O36" s="100"/>
      <c r="P36" s="100"/>
      <c r="Q36" s="100"/>
      <c r="R36" s="100"/>
      <c r="S36" s="100"/>
      <c r="T36" s="100"/>
    </row>
    <row r="37" spans="1:20" ht="15.75" customHeight="1">
      <c r="A37" s="173"/>
      <c r="B37" s="169"/>
      <c r="C37" s="169"/>
      <c r="D37" s="169"/>
      <c r="E37" s="169"/>
      <c r="F37" s="169"/>
      <c r="G37" s="169"/>
      <c r="H37" s="169"/>
      <c r="I37" s="179"/>
      <c r="J37" s="100"/>
      <c r="K37" s="318" t="s">
        <v>16</v>
      </c>
      <c r="L37" s="318"/>
      <c r="M37" s="100"/>
      <c r="N37" s="319">
        <f>IF('入力シート（ここに入力）'!I13="",'入力シート（ここに入力）'!C12,'入力シート（ここに入力）'!I13)</f>
        <v>0</v>
      </c>
      <c r="O37" s="319"/>
      <c r="P37" s="319"/>
      <c r="Q37" s="319"/>
      <c r="R37" s="319"/>
      <c r="S37" s="319"/>
      <c r="T37" s="100"/>
    </row>
    <row r="38" spans="1:20" ht="15.75" customHeight="1">
      <c r="A38" s="178"/>
      <c r="B38" s="169"/>
      <c r="C38" s="169"/>
      <c r="D38" s="169"/>
      <c r="E38" s="169"/>
      <c r="F38" s="169"/>
      <c r="G38" s="169"/>
      <c r="H38" s="169"/>
      <c r="I38" s="179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</row>
    <row r="39" spans="1:20" ht="34.5" customHeight="1">
      <c r="A39" s="115"/>
      <c r="B39" s="169"/>
      <c r="C39" s="169"/>
      <c r="D39" s="169"/>
      <c r="E39" s="169"/>
      <c r="F39" s="169"/>
      <c r="G39" s="169"/>
      <c r="H39" s="169"/>
      <c r="I39" s="108"/>
      <c r="J39" s="100"/>
      <c r="K39" s="317" t="s">
        <v>13</v>
      </c>
      <c r="L39" s="317"/>
      <c r="M39" s="117"/>
      <c r="N39" s="118">
        <f>'入力シート（ここに入力）'!D15</f>
        <v>0</v>
      </c>
      <c r="O39" s="311">
        <f>'入力シート（ここに入力）'!D16</f>
        <v>0</v>
      </c>
      <c r="P39" s="311"/>
      <c r="Q39" s="119"/>
      <c r="R39" s="119" t="s">
        <v>14</v>
      </c>
      <c r="S39" s="177"/>
      <c r="T39" s="100"/>
    </row>
    <row r="40" spans="1:20" ht="12" customHeight="1" thickBot="1">
      <c r="A40" s="116"/>
      <c r="B40" s="110"/>
      <c r="C40" s="110"/>
      <c r="D40" s="110"/>
      <c r="E40" s="110"/>
      <c r="F40" s="110"/>
      <c r="G40" s="110"/>
      <c r="H40" s="110"/>
      <c r="I40" s="105"/>
      <c r="J40" s="100"/>
      <c r="K40" s="100"/>
      <c r="L40" s="100"/>
      <c r="M40" s="100"/>
      <c r="N40" s="100"/>
      <c r="O40" s="100"/>
      <c r="P40" s="100"/>
      <c r="Q40" s="100"/>
      <c r="R40" s="100"/>
      <c r="S40" s="131"/>
      <c r="T40" s="100"/>
    </row>
    <row r="41" spans="1:20" ht="7.5" customHeight="1">
      <c r="A41" s="310"/>
      <c r="B41" s="310"/>
      <c r="C41" s="310"/>
      <c r="D41" s="310"/>
      <c r="E41" s="310"/>
      <c r="F41" s="310"/>
      <c r="G41" s="310"/>
      <c r="H41" s="310"/>
      <c r="I41" s="31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</row>
    <row r="42" spans="1:20" s="76" customFormat="1">
      <c r="B42" s="181"/>
      <c r="C42" s="181"/>
    </row>
    <row r="43" spans="1:20" s="76" customFormat="1">
      <c r="B43" s="181"/>
      <c r="C43" s="181"/>
    </row>
    <row r="44" spans="1:20" s="76" customFormat="1">
      <c r="B44" s="181"/>
      <c r="C44" s="181"/>
    </row>
    <row r="45" spans="1:20" s="76" customFormat="1">
      <c r="B45" s="181"/>
      <c r="C45" s="181"/>
    </row>
    <row r="46" spans="1:20" s="76" customFormat="1">
      <c r="B46" s="181"/>
      <c r="C46" s="181"/>
    </row>
    <row r="47" spans="1:20" s="76" customFormat="1">
      <c r="B47" s="181"/>
      <c r="C47" s="181"/>
    </row>
    <row r="48" spans="1:20" s="76" customFormat="1">
      <c r="B48" s="181"/>
      <c r="C48" s="181"/>
    </row>
    <row r="49" spans="2:3" s="76" customFormat="1">
      <c r="B49" s="181"/>
      <c r="C49" s="181"/>
    </row>
    <row r="50" spans="2:3" s="76" customFormat="1">
      <c r="B50" s="181"/>
      <c r="C50" s="181"/>
    </row>
    <row r="51" spans="2:3" s="76" customFormat="1">
      <c r="B51" s="181"/>
      <c r="C51" s="181"/>
    </row>
    <row r="52" spans="2:3" s="76" customFormat="1">
      <c r="B52" s="181"/>
      <c r="C52" s="181"/>
    </row>
    <row r="53" spans="2:3" s="76" customFormat="1">
      <c r="B53" s="181"/>
      <c r="C53" s="181"/>
    </row>
    <row r="54" spans="2:3" s="76" customFormat="1">
      <c r="B54" s="181"/>
      <c r="C54" s="181"/>
    </row>
    <row r="55" spans="2:3" s="76" customFormat="1">
      <c r="B55" s="181"/>
      <c r="C55" s="181"/>
    </row>
    <row r="56" spans="2:3" s="76" customFormat="1">
      <c r="B56" s="181"/>
      <c r="C56" s="181"/>
    </row>
    <row r="57" spans="2:3" s="76" customFormat="1">
      <c r="B57" s="181"/>
      <c r="C57" s="181"/>
    </row>
    <row r="58" spans="2:3" s="76" customFormat="1">
      <c r="B58" s="181"/>
      <c r="C58" s="181"/>
    </row>
    <row r="59" spans="2:3" s="76" customFormat="1">
      <c r="B59" s="181"/>
      <c r="C59" s="181"/>
    </row>
    <row r="60" spans="2:3" s="76" customFormat="1">
      <c r="B60" s="181"/>
      <c r="C60" s="181"/>
    </row>
    <row r="61" spans="2:3" s="76" customFormat="1">
      <c r="B61" s="181"/>
      <c r="C61" s="181"/>
    </row>
    <row r="62" spans="2:3" s="76" customFormat="1">
      <c r="B62" s="181"/>
      <c r="C62" s="181"/>
    </row>
    <row r="63" spans="2:3" s="76" customFormat="1">
      <c r="B63" s="181"/>
      <c r="C63" s="181"/>
    </row>
    <row r="64" spans="2:3" s="76" customFormat="1">
      <c r="B64" s="181"/>
      <c r="C64" s="181"/>
    </row>
    <row r="65" spans="2:3" s="76" customFormat="1">
      <c r="B65" s="181"/>
      <c r="C65" s="181"/>
    </row>
    <row r="66" spans="2:3" s="76" customFormat="1">
      <c r="B66" s="181"/>
      <c r="C66" s="181"/>
    </row>
    <row r="67" spans="2:3" s="76" customFormat="1">
      <c r="B67" s="181"/>
      <c r="C67" s="181"/>
    </row>
    <row r="68" spans="2:3" s="76" customFormat="1">
      <c r="B68" s="181"/>
      <c r="C68" s="181"/>
    </row>
    <row r="69" spans="2:3" s="76" customFormat="1">
      <c r="B69" s="181"/>
      <c r="C69" s="181"/>
    </row>
    <row r="70" spans="2:3" s="76" customFormat="1">
      <c r="B70" s="181"/>
      <c r="C70" s="181"/>
    </row>
    <row r="71" spans="2:3" s="76" customFormat="1">
      <c r="B71" s="181"/>
      <c r="C71" s="181"/>
    </row>
    <row r="72" spans="2:3" s="76" customFormat="1">
      <c r="B72" s="181"/>
      <c r="C72" s="181"/>
    </row>
    <row r="73" spans="2:3" s="76" customFormat="1">
      <c r="B73" s="181"/>
      <c r="C73" s="181"/>
    </row>
    <row r="74" spans="2:3" s="76" customFormat="1">
      <c r="B74" s="181"/>
      <c r="C74" s="181"/>
    </row>
    <row r="75" spans="2:3" s="76" customFormat="1">
      <c r="B75" s="181"/>
      <c r="C75" s="181"/>
    </row>
    <row r="76" spans="2:3" s="76" customFormat="1">
      <c r="B76" s="181"/>
      <c r="C76" s="181"/>
    </row>
    <row r="77" spans="2:3" s="76" customFormat="1">
      <c r="B77" s="181"/>
      <c r="C77" s="181"/>
    </row>
    <row r="78" spans="2:3" s="76" customFormat="1">
      <c r="B78" s="181"/>
      <c r="C78" s="181"/>
    </row>
    <row r="79" spans="2:3" s="76" customFormat="1">
      <c r="B79" s="181"/>
      <c r="C79" s="181"/>
    </row>
    <row r="80" spans="2:3" s="76" customFormat="1">
      <c r="B80" s="181"/>
      <c r="C80" s="181"/>
    </row>
    <row r="81" spans="2:3" s="76" customFormat="1">
      <c r="B81" s="181"/>
      <c r="C81" s="181"/>
    </row>
    <row r="82" spans="2:3" s="76" customFormat="1">
      <c r="B82" s="181"/>
      <c r="C82" s="181"/>
    </row>
    <row r="83" spans="2:3" s="76" customFormat="1">
      <c r="B83" s="181"/>
      <c r="C83" s="181"/>
    </row>
    <row r="84" spans="2:3" s="76" customFormat="1">
      <c r="B84" s="181"/>
      <c r="C84" s="181"/>
    </row>
    <row r="85" spans="2:3" s="76" customFormat="1">
      <c r="B85" s="181"/>
      <c r="C85" s="181"/>
    </row>
    <row r="86" spans="2:3" s="76" customFormat="1">
      <c r="B86" s="181"/>
      <c r="C86" s="181"/>
    </row>
    <row r="87" spans="2:3" s="76" customFormat="1">
      <c r="B87" s="181"/>
      <c r="C87" s="181"/>
    </row>
    <row r="88" spans="2:3" s="76" customFormat="1">
      <c r="B88" s="181"/>
      <c r="C88" s="181"/>
    </row>
    <row r="89" spans="2:3" s="76" customFormat="1">
      <c r="B89" s="181"/>
      <c r="C89" s="181"/>
    </row>
    <row r="90" spans="2:3" s="76" customFormat="1">
      <c r="B90" s="181"/>
      <c r="C90" s="181"/>
    </row>
    <row r="91" spans="2:3" s="76" customFormat="1">
      <c r="B91" s="181"/>
      <c r="C91" s="181"/>
    </row>
    <row r="92" spans="2:3" s="76" customFormat="1">
      <c r="B92" s="181"/>
      <c r="C92" s="181"/>
    </row>
    <row r="93" spans="2:3" s="76" customFormat="1">
      <c r="B93" s="181"/>
      <c r="C93" s="181"/>
    </row>
    <row r="94" spans="2:3" s="76" customFormat="1">
      <c r="B94" s="181"/>
      <c r="C94" s="181"/>
    </row>
    <row r="95" spans="2:3" s="76" customFormat="1">
      <c r="B95" s="181"/>
      <c r="C95" s="181"/>
    </row>
    <row r="96" spans="2:3" s="76" customFormat="1">
      <c r="B96" s="181"/>
      <c r="C96" s="181"/>
    </row>
    <row r="97" spans="2:3" s="76" customFormat="1">
      <c r="B97" s="181"/>
      <c r="C97" s="181"/>
    </row>
    <row r="98" spans="2:3" s="76" customFormat="1">
      <c r="B98" s="181"/>
      <c r="C98" s="181"/>
    </row>
    <row r="99" spans="2:3" s="76" customFormat="1">
      <c r="B99" s="181"/>
      <c r="C99" s="181"/>
    </row>
    <row r="100" spans="2:3" s="76" customFormat="1">
      <c r="B100" s="181"/>
      <c r="C100" s="181"/>
    </row>
    <row r="101" spans="2:3" s="76" customFormat="1">
      <c r="B101" s="181"/>
      <c r="C101" s="181"/>
    </row>
    <row r="102" spans="2:3" s="76" customFormat="1">
      <c r="B102" s="181"/>
      <c r="C102" s="181"/>
    </row>
    <row r="103" spans="2:3" s="76" customFormat="1">
      <c r="B103" s="181"/>
      <c r="C103" s="181"/>
    </row>
    <row r="104" spans="2:3" s="76" customFormat="1">
      <c r="B104" s="181"/>
      <c r="C104" s="181"/>
    </row>
    <row r="105" spans="2:3" s="76" customFormat="1">
      <c r="B105" s="181"/>
      <c r="C105" s="181"/>
    </row>
    <row r="106" spans="2:3" s="76" customFormat="1">
      <c r="B106" s="181"/>
      <c r="C106" s="181"/>
    </row>
    <row r="107" spans="2:3" s="76" customFormat="1">
      <c r="B107" s="181"/>
      <c r="C107" s="181"/>
    </row>
    <row r="108" spans="2:3" s="76" customFormat="1">
      <c r="B108" s="181"/>
      <c r="C108" s="181"/>
    </row>
    <row r="109" spans="2:3" s="76" customFormat="1">
      <c r="B109" s="181"/>
      <c r="C109" s="181"/>
    </row>
    <row r="110" spans="2:3" s="76" customFormat="1">
      <c r="B110" s="181"/>
      <c r="C110" s="181"/>
    </row>
    <row r="111" spans="2:3" s="76" customFormat="1">
      <c r="B111" s="181"/>
      <c r="C111" s="181"/>
    </row>
    <row r="112" spans="2:3" s="76" customFormat="1">
      <c r="B112" s="181"/>
      <c r="C112" s="181"/>
    </row>
    <row r="113" spans="2:3" s="76" customFormat="1">
      <c r="B113" s="181"/>
      <c r="C113" s="181"/>
    </row>
    <row r="114" spans="2:3" s="76" customFormat="1">
      <c r="B114" s="181"/>
      <c r="C114" s="181"/>
    </row>
    <row r="115" spans="2:3" s="76" customFormat="1">
      <c r="B115" s="181"/>
      <c r="C115" s="181"/>
    </row>
    <row r="116" spans="2:3" s="76" customFormat="1">
      <c r="B116" s="181"/>
      <c r="C116" s="181"/>
    </row>
    <row r="117" spans="2:3" s="76" customFormat="1">
      <c r="B117" s="181"/>
      <c r="C117" s="181"/>
    </row>
    <row r="118" spans="2:3" s="76" customFormat="1">
      <c r="B118" s="181"/>
      <c r="C118" s="181"/>
    </row>
    <row r="119" spans="2:3" s="76" customFormat="1">
      <c r="B119" s="181"/>
      <c r="C119" s="181"/>
    </row>
    <row r="120" spans="2:3" s="76" customFormat="1">
      <c r="B120" s="181"/>
      <c r="C120" s="181"/>
    </row>
    <row r="121" spans="2:3" s="76" customFormat="1">
      <c r="B121" s="181"/>
      <c r="C121" s="181"/>
    </row>
    <row r="122" spans="2:3" s="76" customFormat="1">
      <c r="B122" s="181"/>
      <c r="C122" s="181"/>
    </row>
    <row r="123" spans="2:3" s="76" customFormat="1">
      <c r="B123" s="181"/>
      <c r="C123" s="181"/>
    </row>
    <row r="124" spans="2:3" s="76" customFormat="1">
      <c r="B124" s="181"/>
      <c r="C124" s="181"/>
    </row>
    <row r="125" spans="2:3" s="76" customFormat="1">
      <c r="B125" s="181"/>
      <c r="C125" s="181"/>
    </row>
    <row r="126" spans="2:3" s="76" customFormat="1">
      <c r="B126" s="181"/>
      <c r="C126" s="181"/>
    </row>
    <row r="127" spans="2:3" s="76" customFormat="1">
      <c r="B127" s="181"/>
      <c r="C127" s="181"/>
    </row>
    <row r="128" spans="2:3" s="76" customFormat="1">
      <c r="B128" s="181"/>
      <c r="C128" s="181"/>
    </row>
    <row r="129" spans="2:3" s="76" customFormat="1">
      <c r="B129" s="181"/>
      <c r="C129" s="181"/>
    </row>
    <row r="130" spans="2:3" s="76" customFormat="1">
      <c r="B130" s="181"/>
      <c r="C130" s="181"/>
    </row>
    <row r="131" spans="2:3" s="76" customFormat="1">
      <c r="B131" s="181"/>
      <c r="C131" s="181"/>
    </row>
    <row r="132" spans="2:3" s="76" customFormat="1">
      <c r="B132" s="181"/>
      <c r="C132" s="181"/>
    </row>
    <row r="133" spans="2:3" s="76" customFormat="1">
      <c r="B133" s="181"/>
      <c r="C133" s="181"/>
    </row>
    <row r="134" spans="2:3" s="76" customFormat="1">
      <c r="B134" s="181"/>
      <c r="C134" s="181"/>
    </row>
    <row r="135" spans="2:3" s="76" customFormat="1">
      <c r="B135" s="181"/>
      <c r="C135" s="181"/>
    </row>
    <row r="136" spans="2:3" s="76" customFormat="1">
      <c r="B136" s="181"/>
      <c r="C136" s="181"/>
    </row>
    <row r="137" spans="2:3" s="76" customFormat="1">
      <c r="B137" s="181"/>
      <c r="C137" s="181"/>
    </row>
    <row r="138" spans="2:3" s="76" customFormat="1">
      <c r="B138" s="181"/>
      <c r="C138" s="181"/>
    </row>
    <row r="139" spans="2:3" s="76" customFormat="1">
      <c r="B139" s="181"/>
      <c r="C139" s="181"/>
    </row>
    <row r="140" spans="2:3" s="76" customFormat="1">
      <c r="B140" s="181"/>
      <c r="C140" s="181"/>
    </row>
    <row r="141" spans="2:3" s="76" customFormat="1">
      <c r="B141" s="181"/>
      <c r="C141" s="181"/>
    </row>
  </sheetData>
  <sheetProtection algorithmName="SHA-512" hashValue="ZOGv/sVGV9+w+/KjfMx9gEs5TH/3G9L5uc4IdvVC69rgm7Jb5fgZOA2QfIcldYCYQ4UTuYytsD3W0hE6wJq/Zg==" saltValue="rYlm6hRoZreB2kUDALz4Bg==" spinCount="100000" sheet="1"/>
  <mergeCells count="45">
    <mergeCell ref="H24:P24"/>
    <mergeCell ref="A16:A17"/>
    <mergeCell ref="G9:H9"/>
    <mergeCell ref="A41:I41"/>
    <mergeCell ref="O39:P39"/>
    <mergeCell ref="B30:H30"/>
    <mergeCell ref="B24:G24"/>
    <mergeCell ref="B25:T25"/>
    <mergeCell ref="A32:H35"/>
    <mergeCell ref="K39:L39"/>
    <mergeCell ref="B31:H31"/>
    <mergeCell ref="K37:L37"/>
    <mergeCell ref="N37:S37"/>
    <mergeCell ref="Q23:T23"/>
    <mergeCell ref="Q24:T24"/>
    <mergeCell ref="E22:S22"/>
    <mergeCell ref="A2:T2"/>
    <mergeCell ref="N10:O10"/>
    <mergeCell ref="G13:S13"/>
    <mergeCell ref="G14:S14"/>
    <mergeCell ref="D12:G12"/>
    <mergeCell ref="E6:S6"/>
    <mergeCell ref="K10:L10"/>
    <mergeCell ref="H8:S8"/>
    <mergeCell ref="B5:T5"/>
    <mergeCell ref="P9:S9"/>
    <mergeCell ref="F8:G8"/>
    <mergeCell ref="J9:K9"/>
    <mergeCell ref="L9:N9"/>
    <mergeCell ref="E9:F9"/>
    <mergeCell ref="B12:B22"/>
    <mergeCell ref="I20:O20"/>
    <mergeCell ref="G17:K17"/>
    <mergeCell ref="N17:S17"/>
    <mergeCell ref="E7:Q7"/>
    <mergeCell ref="N16:S16"/>
    <mergeCell ref="E11:S11"/>
    <mergeCell ref="G10:H10"/>
    <mergeCell ref="G16:K16"/>
    <mergeCell ref="D15:G15"/>
    <mergeCell ref="B23:G23"/>
    <mergeCell ref="H23:P23"/>
    <mergeCell ref="I21:O21"/>
    <mergeCell ref="I19:O19"/>
    <mergeCell ref="E21:H21"/>
  </mergeCells>
  <phoneticPr fontId="1"/>
  <printOptions horizontalCentered="1" verticalCentered="1"/>
  <pageMargins left="0.62992125984251968" right="0.62992125984251968" top="0.62992125984251968" bottom="0.51181102362204722" header="0.31496062992125984" footer="0.27559055118110237"/>
  <pageSetup paperSize="9" scale="97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tabColor theme="5"/>
  </sheetPr>
  <dimension ref="A1:AL179"/>
  <sheetViews>
    <sheetView zoomScaleNormal="100" workbookViewId="0"/>
  </sheetViews>
  <sheetFormatPr defaultColWidth="9" defaultRowHeight="18.75"/>
  <cols>
    <col min="1" max="1" width="2.25" style="77" customWidth="1"/>
    <col min="2" max="3" width="8.625" style="77" customWidth="1"/>
    <col min="4" max="4" width="2.875" style="77" customWidth="1"/>
    <col min="5" max="5" width="13.5" style="77" customWidth="1"/>
    <col min="6" max="6" width="5.125" style="77" customWidth="1"/>
    <col min="7" max="7" width="20.125" style="77" customWidth="1"/>
    <col min="8" max="8" width="1.375" style="77" customWidth="1"/>
    <col min="9" max="9" width="15.125" style="77" customWidth="1"/>
    <col min="10" max="10" width="5.125" style="77" customWidth="1"/>
    <col min="11" max="11" width="2.25" style="198" customWidth="1"/>
    <col min="12" max="15" width="9" style="198"/>
    <col min="16" max="20" width="9" style="76"/>
    <col min="21" max="21" width="2.125" style="76" customWidth="1"/>
    <col min="22" max="38" width="9" style="76"/>
    <col min="39" max="16384" width="9" style="77"/>
  </cols>
  <sheetData>
    <row r="1" spans="1:21" ht="6" customHeight="1">
      <c r="A1" s="76"/>
      <c r="B1" s="76"/>
      <c r="C1" s="76"/>
      <c r="D1" s="76"/>
      <c r="E1" s="76"/>
      <c r="F1" s="76"/>
      <c r="G1" s="76"/>
      <c r="H1" s="76"/>
      <c r="I1" s="76"/>
      <c r="J1" s="76"/>
    </row>
    <row r="2" spans="1:21" ht="24" customHeight="1">
      <c r="A2" s="260"/>
      <c r="B2" s="417" t="s">
        <v>71</v>
      </c>
      <c r="C2" s="417"/>
      <c r="D2" s="417"/>
      <c r="E2" s="417"/>
      <c r="F2" s="417"/>
      <c r="G2" s="417"/>
      <c r="H2" s="417"/>
      <c r="I2" s="417"/>
      <c r="J2" s="260"/>
    </row>
    <row r="3" spans="1:21" ht="45.75" customHeight="1">
      <c r="A3" s="260"/>
      <c r="B3" s="404" t="s">
        <v>232</v>
      </c>
      <c r="C3" s="404"/>
      <c r="D3" s="418"/>
      <c r="E3" s="418"/>
      <c r="F3" s="418"/>
      <c r="G3" s="418"/>
      <c r="H3" s="418"/>
      <c r="I3" s="418"/>
      <c r="J3" s="260"/>
    </row>
    <row r="4" spans="1:21" ht="29.25" customHeight="1">
      <c r="A4" s="260"/>
      <c r="B4" s="404" t="s">
        <v>72</v>
      </c>
      <c r="C4" s="404"/>
      <c r="D4" s="404"/>
      <c r="E4" s="404"/>
      <c r="F4" s="404"/>
      <c r="G4" s="404"/>
      <c r="H4" s="404"/>
      <c r="I4" s="404"/>
      <c r="J4" s="260"/>
    </row>
    <row r="5" spans="1:21" ht="11.25" customHeight="1">
      <c r="A5" s="76"/>
      <c r="B5" s="76"/>
      <c r="C5" s="76"/>
      <c r="D5" s="76"/>
      <c r="E5" s="76"/>
      <c r="F5" s="76"/>
      <c r="G5" s="76"/>
      <c r="H5" s="76"/>
      <c r="I5" s="76"/>
      <c r="J5" s="76"/>
    </row>
    <row r="6" spans="1:21" ht="22.5" customHeight="1">
      <c r="A6" s="187"/>
      <c r="B6" s="261" t="s">
        <v>65</v>
      </c>
      <c r="C6" s="261"/>
      <c r="D6" s="261"/>
      <c r="E6" s="187"/>
      <c r="F6" s="187"/>
      <c r="G6" s="187"/>
      <c r="H6" s="187"/>
      <c r="I6" s="187"/>
      <c r="J6" s="187"/>
      <c r="P6" s="199"/>
      <c r="Q6" s="199"/>
      <c r="R6" s="199"/>
      <c r="S6" s="199"/>
      <c r="T6" s="199"/>
      <c r="U6" s="199"/>
    </row>
    <row r="7" spans="1:21" ht="38.25" customHeight="1">
      <c r="A7" s="419" t="str">
        <f ca="1">"第"&amp;YEAR(TODAY())-1972&amp;"回富山県吹奏楽コンクール　ステージ配置図"</f>
        <v>第54回富山県吹奏楽コンクール　ステージ配置図</v>
      </c>
      <c r="B7" s="419"/>
      <c r="C7" s="419"/>
      <c r="D7" s="419"/>
      <c r="E7" s="419"/>
      <c r="F7" s="419"/>
      <c r="G7" s="419"/>
      <c r="H7" s="419"/>
      <c r="I7" s="419"/>
      <c r="J7" s="419"/>
      <c r="K7" s="262"/>
      <c r="P7" s="199"/>
      <c r="Q7" s="199"/>
      <c r="R7" s="199"/>
      <c r="S7" s="199"/>
      <c r="T7" s="199"/>
      <c r="U7" s="199"/>
    </row>
    <row r="8" spans="1:21" ht="12.75" customHeight="1" thickBot="1">
      <c r="A8" s="74"/>
      <c r="B8" s="74"/>
      <c r="C8" s="74"/>
      <c r="D8" s="74"/>
      <c r="E8" s="74"/>
      <c r="F8" s="74"/>
      <c r="G8" s="74"/>
      <c r="H8" s="74"/>
      <c r="I8" s="74"/>
      <c r="J8" s="74"/>
    </row>
    <row r="9" spans="1:21" ht="30.75" customHeight="1" thickBot="1">
      <c r="A9" s="405" t="s">
        <v>194</v>
      </c>
      <c r="B9" s="406"/>
      <c r="C9" s="398" t="str">
        <f>'入力シート（ここに入力）'!C11:E11</f>
        <v>※ 選択して下さい</v>
      </c>
      <c r="D9" s="399"/>
      <c r="E9" s="399"/>
      <c r="F9" s="400"/>
      <c r="G9" s="263"/>
      <c r="I9" s="188" t="s">
        <v>66</v>
      </c>
      <c r="J9" s="192"/>
    </row>
    <row r="10" spans="1:21" ht="18" customHeight="1" thickBot="1">
      <c r="A10" s="74"/>
      <c r="B10" s="74"/>
      <c r="C10" s="74"/>
      <c r="D10" s="74"/>
      <c r="E10" s="74"/>
      <c r="F10" s="74"/>
      <c r="G10" s="74"/>
      <c r="I10" s="173"/>
      <c r="J10" s="191"/>
    </row>
    <row r="11" spans="1:21" ht="30.75" customHeight="1" thickBot="1">
      <c r="A11" s="405" t="s">
        <v>195</v>
      </c>
      <c r="B11" s="406"/>
      <c r="C11" s="407">
        <f>'入力シート（ここに入力）'!C12:G12</f>
        <v>0</v>
      </c>
      <c r="D11" s="408"/>
      <c r="E11" s="408"/>
      <c r="F11" s="408"/>
      <c r="G11" s="409"/>
      <c r="H11" s="193"/>
      <c r="I11" s="410" t="s">
        <v>64</v>
      </c>
      <c r="J11" s="411"/>
    </row>
    <row r="12" spans="1:21" ht="18" customHeight="1">
      <c r="A12" s="74"/>
      <c r="B12" s="74"/>
      <c r="C12" s="74"/>
      <c r="D12" s="74"/>
      <c r="E12" s="74"/>
      <c r="F12" s="74"/>
      <c r="G12" s="74"/>
      <c r="H12" s="74"/>
      <c r="I12" s="74"/>
      <c r="J12" s="74"/>
    </row>
    <row r="13" spans="1:21">
      <c r="A13" s="74"/>
      <c r="B13" s="74"/>
      <c r="C13" s="74"/>
      <c r="D13" s="74"/>
      <c r="E13" s="74"/>
      <c r="F13" s="74"/>
      <c r="G13" s="74"/>
      <c r="H13" s="74"/>
      <c r="I13" s="74"/>
      <c r="J13" s="74"/>
    </row>
    <row r="14" spans="1:21">
      <c r="A14" s="74"/>
      <c r="B14" s="74"/>
      <c r="C14" s="74"/>
      <c r="D14" s="74"/>
      <c r="E14" s="74"/>
      <c r="F14" s="74"/>
      <c r="G14" s="74"/>
      <c r="H14" s="74"/>
      <c r="I14" s="74"/>
      <c r="J14" s="74"/>
    </row>
    <row r="15" spans="1:21">
      <c r="A15" s="74"/>
      <c r="B15" s="74"/>
      <c r="C15" s="74"/>
      <c r="D15" s="74"/>
      <c r="E15" s="74"/>
      <c r="F15" s="74"/>
      <c r="G15" s="74"/>
      <c r="H15" s="74"/>
      <c r="I15" s="74"/>
      <c r="J15" s="74"/>
    </row>
    <row r="16" spans="1:21">
      <c r="A16" s="74"/>
      <c r="B16" s="74"/>
      <c r="C16" s="74"/>
      <c r="D16" s="74"/>
      <c r="E16" s="74"/>
      <c r="F16" s="74"/>
      <c r="G16" s="74"/>
      <c r="H16" s="74"/>
      <c r="I16" s="74"/>
      <c r="J16" s="74"/>
    </row>
    <row r="17" spans="1:25">
      <c r="A17" s="74"/>
      <c r="B17" s="74"/>
      <c r="C17" s="74"/>
      <c r="D17" s="74"/>
      <c r="E17" s="74"/>
      <c r="F17" s="74"/>
      <c r="G17" s="74"/>
      <c r="H17" s="74"/>
      <c r="I17" s="74"/>
      <c r="J17" s="74"/>
    </row>
    <row r="18" spans="1:25">
      <c r="A18" s="74"/>
      <c r="B18" s="74"/>
      <c r="C18" s="74"/>
      <c r="D18" s="74"/>
      <c r="E18" s="74"/>
      <c r="F18" s="74"/>
      <c r="G18" s="74"/>
      <c r="H18" s="74"/>
      <c r="I18" s="74"/>
      <c r="J18" s="74"/>
    </row>
    <row r="19" spans="1:25">
      <c r="A19" s="74"/>
      <c r="B19" s="74"/>
      <c r="C19" s="74"/>
      <c r="D19" s="74"/>
      <c r="E19" s="74"/>
      <c r="F19" s="74"/>
      <c r="G19" s="74"/>
      <c r="H19" s="74"/>
      <c r="I19" s="74"/>
      <c r="J19" s="74"/>
    </row>
    <row r="20" spans="1:25">
      <c r="A20" s="74"/>
      <c r="B20" s="74"/>
      <c r="C20" s="74"/>
      <c r="D20" s="74"/>
      <c r="E20" s="74"/>
      <c r="F20" s="74"/>
      <c r="G20" s="74"/>
      <c r="H20" s="74"/>
      <c r="I20" s="74"/>
      <c r="J20" s="74"/>
    </row>
    <row r="21" spans="1:25">
      <c r="A21" s="74"/>
      <c r="B21" s="74"/>
      <c r="C21" s="74"/>
      <c r="D21" s="74"/>
      <c r="E21" s="74"/>
      <c r="F21" s="74"/>
      <c r="G21" s="74"/>
      <c r="H21" s="74"/>
      <c r="I21" s="74"/>
      <c r="J21" s="74"/>
    </row>
    <row r="22" spans="1:25">
      <c r="A22" s="74"/>
      <c r="B22" s="74"/>
      <c r="C22" s="74"/>
      <c r="D22" s="74"/>
      <c r="E22" s="74"/>
      <c r="F22" s="74"/>
      <c r="G22" s="74"/>
      <c r="H22" s="74"/>
      <c r="I22" s="74"/>
      <c r="J22" s="74"/>
    </row>
    <row r="23" spans="1:25">
      <c r="A23" s="74"/>
      <c r="B23" s="74"/>
      <c r="C23" s="74"/>
      <c r="D23" s="74"/>
      <c r="E23" s="74"/>
      <c r="F23" s="74"/>
      <c r="G23" s="74"/>
      <c r="H23" s="74"/>
      <c r="I23" s="74"/>
      <c r="J23" s="74"/>
    </row>
    <row r="24" spans="1:25">
      <c r="A24" s="74"/>
      <c r="B24" s="74"/>
      <c r="C24" s="74"/>
      <c r="D24" s="74"/>
      <c r="E24" s="74"/>
      <c r="F24" s="74"/>
      <c r="G24" s="74"/>
      <c r="H24" s="74"/>
      <c r="I24" s="74"/>
      <c r="J24" s="74"/>
    </row>
    <row r="25" spans="1:25">
      <c r="A25" s="74"/>
      <c r="B25" s="74"/>
      <c r="C25" s="74"/>
      <c r="D25" s="74"/>
      <c r="E25" s="74"/>
      <c r="F25" s="74"/>
      <c r="G25" s="74"/>
      <c r="H25" s="74"/>
      <c r="I25" s="74"/>
      <c r="J25" s="74"/>
    </row>
    <row r="26" spans="1:25">
      <c r="A26" s="74"/>
      <c r="B26" s="74"/>
      <c r="C26" s="74"/>
      <c r="D26" s="74"/>
      <c r="E26" s="74"/>
      <c r="F26" s="74"/>
      <c r="G26" s="74"/>
      <c r="H26" s="74"/>
      <c r="I26" s="74"/>
      <c r="J26" s="74"/>
      <c r="Y26" s="197"/>
    </row>
    <row r="27" spans="1:25">
      <c r="A27" s="74"/>
      <c r="B27" s="74"/>
      <c r="C27" s="74"/>
      <c r="D27" s="74"/>
      <c r="E27" s="74"/>
      <c r="F27" s="74"/>
      <c r="G27" s="74"/>
      <c r="H27" s="74"/>
      <c r="I27" s="74"/>
      <c r="J27" s="74"/>
      <c r="Y27" s="197"/>
    </row>
    <row r="28" spans="1:25">
      <c r="A28" s="74"/>
      <c r="B28" s="74"/>
      <c r="C28" s="74"/>
      <c r="D28" s="74"/>
      <c r="E28" s="74"/>
      <c r="F28" s="74"/>
      <c r="G28" s="74"/>
      <c r="H28" s="74"/>
      <c r="I28" s="74"/>
      <c r="J28" s="74"/>
    </row>
    <row r="29" spans="1:25">
      <c r="A29" s="74"/>
      <c r="B29" s="74"/>
      <c r="C29" s="74"/>
      <c r="D29" s="74"/>
      <c r="E29" s="74"/>
      <c r="F29" s="74"/>
      <c r="G29" s="74"/>
      <c r="H29" s="74"/>
      <c r="I29" s="74"/>
      <c r="J29" s="74"/>
    </row>
    <row r="30" spans="1:25">
      <c r="A30" s="74"/>
      <c r="B30" s="74"/>
      <c r="C30" s="74"/>
      <c r="D30" s="74"/>
      <c r="E30" s="74"/>
      <c r="F30" s="74"/>
      <c r="G30" s="74"/>
      <c r="H30" s="74"/>
      <c r="I30" s="74"/>
      <c r="J30" s="74"/>
      <c r="Y30" s="197"/>
    </row>
    <row r="31" spans="1:25">
      <c r="A31" s="74"/>
      <c r="B31" s="74"/>
      <c r="C31" s="74"/>
      <c r="D31" s="74"/>
      <c r="E31" s="74"/>
      <c r="F31" s="74"/>
      <c r="G31" s="74"/>
      <c r="H31" s="74"/>
      <c r="I31" s="74"/>
      <c r="J31" s="74"/>
    </row>
    <row r="32" spans="1:25">
      <c r="A32" s="74"/>
      <c r="B32" s="74"/>
      <c r="C32" s="74"/>
      <c r="D32" s="74"/>
      <c r="E32" s="74"/>
      <c r="F32" s="74"/>
      <c r="G32" s="74"/>
      <c r="H32" s="74"/>
      <c r="I32" s="74"/>
      <c r="J32" s="74"/>
    </row>
    <row r="33" spans="1:24" ht="4.5" customHeight="1">
      <c r="A33" s="74"/>
      <c r="B33" s="74"/>
      <c r="C33" s="74"/>
      <c r="D33" s="74"/>
      <c r="E33" s="74"/>
      <c r="F33" s="74"/>
      <c r="G33" s="74"/>
      <c r="H33" s="74"/>
      <c r="I33" s="74"/>
      <c r="J33" s="74"/>
      <c r="L33" s="412"/>
      <c r="M33" s="412"/>
      <c r="N33" s="412"/>
      <c r="O33" s="412"/>
      <c r="P33" s="412"/>
      <c r="Q33" s="412"/>
      <c r="R33" s="412"/>
      <c r="S33" s="412"/>
      <c r="T33" s="412"/>
    </row>
    <row r="34" spans="1:24">
      <c r="A34" s="77" t="s">
        <v>198</v>
      </c>
      <c r="B34" s="74"/>
      <c r="C34" s="74"/>
      <c r="D34" s="74"/>
      <c r="E34" s="74"/>
      <c r="F34" s="74"/>
      <c r="G34" s="74"/>
      <c r="H34" s="74"/>
      <c r="I34" s="74"/>
      <c r="J34" s="74"/>
      <c r="L34" s="412"/>
      <c r="M34" s="412"/>
      <c r="N34" s="412"/>
      <c r="O34" s="412"/>
      <c r="P34" s="412"/>
      <c r="Q34" s="412"/>
      <c r="R34" s="412"/>
      <c r="S34" s="412"/>
      <c r="T34" s="412"/>
      <c r="X34" s="197"/>
    </row>
    <row r="35" spans="1:24">
      <c r="A35" s="89" t="s">
        <v>196</v>
      </c>
      <c r="C35" s="74"/>
      <c r="D35" s="74"/>
      <c r="E35" s="74"/>
      <c r="F35" s="74"/>
      <c r="G35" s="74"/>
      <c r="H35" s="74"/>
      <c r="I35" s="74"/>
      <c r="J35" s="74"/>
      <c r="L35" s="412"/>
      <c r="M35" s="412"/>
      <c r="N35" s="412"/>
      <c r="O35" s="412"/>
      <c r="P35" s="412"/>
      <c r="Q35" s="412"/>
      <c r="R35" s="412"/>
      <c r="S35" s="412"/>
      <c r="T35" s="412"/>
    </row>
    <row r="36" spans="1:24">
      <c r="A36" s="89" t="s">
        <v>197</v>
      </c>
      <c r="B36" s="74"/>
      <c r="C36" s="74"/>
      <c r="D36" s="74"/>
      <c r="E36" s="74"/>
      <c r="F36" s="74"/>
      <c r="G36" s="74"/>
      <c r="H36" s="74"/>
      <c r="I36" s="74"/>
      <c r="J36" s="74"/>
      <c r="L36" s="412"/>
      <c r="M36" s="412"/>
      <c r="N36" s="412"/>
      <c r="O36" s="412"/>
      <c r="P36" s="412"/>
      <c r="Q36" s="412"/>
      <c r="R36" s="412"/>
      <c r="S36" s="412"/>
      <c r="T36" s="412"/>
    </row>
    <row r="37" spans="1:24">
      <c r="A37" s="74" t="s">
        <v>234</v>
      </c>
      <c r="B37" s="74"/>
      <c r="C37" s="74"/>
      <c r="D37" s="74"/>
      <c r="E37" s="74"/>
      <c r="F37" s="74"/>
      <c r="G37" s="74"/>
      <c r="H37" s="74"/>
      <c r="I37" s="74"/>
      <c r="J37" s="74"/>
      <c r="L37" s="412"/>
      <c r="M37" s="412"/>
      <c r="N37" s="412"/>
      <c r="O37" s="412"/>
      <c r="P37" s="412"/>
      <c r="Q37" s="412"/>
      <c r="R37" s="412"/>
      <c r="S37" s="412"/>
      <c r="T37" s="412"/>
    </row>
    <row r="38" spans="1:24" ht="13.5" customHeight="1">
      <c r="A38" s="272" t="s">
        <v>240</v>
      </c>
      <c r="B38" s="272"/>
      <c r="C38" s="273"/>
      <c r="D38" s="273"/>
      <c r="E38" s="273"/>
      <c r="F38" s="273"/>
      <c r="G38" s="273"/>
      <c r="H38" s="273"/>
      <c r="I38" s="273"/>
      <c r="J38" s="74"/>
      <c r="L38" s="412"/>
      <c r="M38" s="412"/>
      <c r="N38" s="412"/>
      <c r="O38" s="412"/>
      <c r="P38" s="412"/>
      <c r="Q38" s="412"/>
      <c r="R38" s="412"/>
      <c r="S38" s="412"/>
      <c r="T38" s="412"/>
    </row>
    <row r="39" spans="1:24" ht="21.75" customHeight="1">
      <c r="A39" s="74" t="s">
        <v>200</v>
      </c>
      <c r="B39" s="74"/>
      <c r="C39" s="74"/>
      <c r="D39" s="74"/>
      <c r="E39" s="74"/>
      <c r="F39" s="74"/>
      <c r="G39" s="74"/>
      <c r="H39" s="74"/>
      <c r="I39" s="74"/>
      <c r="J39" s="74"/>
      <c r="L39" s="412"/>
      <c r="M39" s="412"/>
      <c r="N39" s="412"/>
      <c r="O39" s="412"/>
      <c r="P39" s="412"/>
      <c r="Q39" s="412"/>
      <c r="R39" s="412"/>
      <c r="S39" s="412"/>
      <c r="T39" s="412"/>
    </row>
    <row r="40" spans="1:24" ht="16.5" customHeight="1">
      <c r="A40" s="413" t="s">
        <v>235</v>
      </c>
      <c r="B40" s="413"/>
      <c r="C40" s="413"/>
      <c r="D40" s="413"/>
      <c r="E40" s="413"/>
      <c r="F40" s="413"/>
      <c r="G40" s="413"/>
      <c r="H40" s="413"/>
      <c r="I40" s="413"/>
      <c r="J40" s="413"/>
      <c r="L40" s="412"/>
      <c r="M40" s="412"/>
      <c r="N40" s="412"/>
      <c r="O40" s="412"/>
      <c r="P40" s="412"/>
      <c r="Q40" s="412"/>
      <c r="R40" s="412"/>
      <c r="S40" s="412"/>
      <c r="T40" s="412"/>
    </row>
    <row r="41" spans="1:24" ht="3" customHeight="1">
      <c r="A41" s="74"/>
      <c r="B41" s="74"/>
      <c r="C41" s="74"/>
      <c r="D41" s="74"/>
      <c r="E41" s="74"/>
      <c r="F41" s="74"/>
      <c r="G41" s="74"/>
      <c r="H41" s="74"/>
      <c r="I41" s="74"/>
      <c r="J41" s="74"/>
    </row>
    <row r="42" spans="1:24" ht="32.25" customHeight="1">
      <c r="A42" s="397" t="s">
        <v>59</v>
      </c>
      <c r="B42" s="397"/>
      <c r="C42" s="397"/>
      <c r="D42" s="414" t="s">
        <v>68</v>
      </c>
      <c r="E42" s="415"/>
      <c r="F42" s="416"/>
      <c r="G42" s="258" t="s">
        <v>63</v>
      </c>
      <c r="H42" s="414" t="s">
        <v>68</v>
      </c>
      <c r="I42" s="415"/>
      <c r="J42" s="416"/>
      <c r="K42" s="75"/>
      <c r="L42" s="75" t="s">
        <v>68</v>
      </c>
      <c r="M42" s="75" t="s">
        <v>69</v>
      </c>
      <c r="N42" s="75" t="s">
        <v>70</v>
      </c>
      <c r="O42" s="75"/>
      <c r="P42" s="75"/>
      <c r="Q42" s="75"/>
      <c r="R42" s="75"/>
      <c r="S42" s="75"/>
      <c r="T42" s="75"/>
      <c r="U42" s="75"/>
    </row>
    <row r="43" spans="1:24" ht="32.25" customHeight="1">
      <c r="A43" s="397" t="s">
        <v>60</v>
      </c>
      <c r="B43" s="397"/>
      <c r="C43" s="397"/>
      <c r="D43" s="189"/>
      <c r="E43" s="190"/>
      <c r="F43" s="194" t="s">
        <v>61</v>
      </c>
      <c r="G43" s="259" t="s">
        <v>223</v>
      </c>
      <c r="H43" s="196"/>
      <c r="I43" s="190"/>
      <c r="J43" s="194" t="s">
        <v>62</v>
      </c>
    </row>
    <row r="44" spans="1:24" ht="32.25" customHeight="1">
      <c r="A44" s="401" t="s">
        <v>224</v>
      </c>
      <c r="B44" s="401"/>
      <c r="C44" s="401"/>
      <c r="D44" s="195"/>
      <c r="E44" s="190"/>
      <c r="F44" s="194" t="s">
        <v>62</v>
      </c>
      <c r="G44" s="264"/>
      <c r="H44" s="74"/>
      <c r="I44" s="265"/>
      <c r="J44" s="80"/>
    </row>
    <row r="45" spans="1:24" ht="14.25" customHeight="1">
      <c r="A45" s="402"/>
      <c r="B45" s="402"/>
      <c r="C45" s="402"/>
      <c r="D45" s="402"/>
      <c r="E45" s="402"/>
      <c r="F45" s="402"/>
      <c r="G45" s="402"/>
      <c r="H45" s="402"/>
      <c r="I45" s="402"/>
      <c r="J45" s="402"/>
    </row>
    <row r="46" spans="1:24" ht="39.75" customHeight="1">
      <c r="A46" s="403" t="s">
        <v>199</v>
      </c>
      <c r="B46" s="404"/>
      <c r="C46" s="404"/>
      <c r="D46" s="404"/>
      <c r="E46" s="404"/>
      <c r="F46" s="404"/>
      <c r="G46" s="404"/>
      <c r="H46" s="404"/>
      <c r="I46" s="404"/>
      <c r="J46" s="404"/>
    </row>
    <row r="47" spans="1:24" s="76" customFormat="1">
      <c r="K47" s="198"/>
      <c r="L47" s="198"/>
      <c r="M47" s="198"/>
      <c r="N47" s="198"/>
      <c r="O47" s="198"/>
    </row>
    <row r="48" spans="1:24" s="76" customFormat="1">
      <c r="K48" s="198"/>
      <c r="L48" s="198"/>
      <c r="M48" s="198"/>
      <c r="N48" s="198"/>
      <c r="O48" s="198"/>
    </row>
    <row r="49" spans="11:15" s="76" customFormat="1">
      <c r="K49" s="198"/>
      <c r="L49" s="198"/>
      <c r="M49" s="198"/>
      <c r="N49" s="198"/>
      <c r="O49" s="198"/>
    </row>
    <row r="50" spans="11:15" s="76" customFormat="1">
      <c r="K50" s="198"/>
      <c r="L50" s="198"/>
      <c r="M50" s="198"/>
      <c r="N50" s="198"/>
      <c r="O50" s="198"/>
    </row>
    <row r="51" spans="11:15" s="76" customFormat="1">
      <c r="K51" s="198"/>
      <c r="L51" s="198"/>
      <c r="M51" s="198"/>
      <c r="N51" s="198"/>
      <c r="O51" s="198"/>
    </row>
    <row r="52" spans="11:15" s="76" customFormat="1">
      <c r="K52" s="198"/>
      <c r="L52" s="198"/>
      <c r="M52" s="198"/>
      <c r="N52" s="198"/>
      <c r="O52" s="198"/>
    </row>
    <row r="53" spans="11:15" s="76" customFormat="1">
      <c r="K53" s="198"/>
      <c r="L53" s="198"/>
      <c r="M53" s="198"/>
      <c r="N53" s="198"/>
      <c r="O53" s="198"/>
    </row>
    <row r="54" spans="11:15" s="76" customFormat="1">
      <c r="K54" s="198"/>
      <c r="L54" s="198"/>
      <c r="M54" s="198"/>
      <c r="N54" s="198"/>
      <c r="O54" s="198"/>
    </row>
    <row r="55" spans="11:15" s="76" customFormat="1">
      <c r="K55" s="198"/>
      <c r="L55" s="198"/>
      <c r="M55" s="198"/>
      <c r="N55" s="198"/>
      <c r="O55" s="198"/>
    </row>
    <row r="56" spans="11:15" s="76" customFormat="1">
      <c r="K56" s="198"/>
      <c r="L56" s="198"/>
      <c r="M56" s="198"/>
      <c r="N56" s="198"/>
      <c r="O56" s="198"/>
    </row>
    <row r="57" spans="11:15" s="76" customFormat="1">
      <c r="K57" s="198"/>
      <c r="L57" s="198"/>
      <c r="M57" s="198"/>
      <c r="N57" s="198"/>
      <c r="O57" s="198"/>
    </row>
    <row r="58" spans="11:15" s="76" customFormat="1">
      <c r="K58" s="198"/>
      <c r="L58" s="198"/>
      <c r="M58" s="198"/>
      <c r="N58" s="198"/>
      <c r="O58" s="198"/>
    </row>
    <row r="59" spans="11:15" s="76" customFormat="1">
      <c r="K59" s="198"/>
      <c r="L59" s="198"/>
      <c r="M59" s="198"/>
      <c r="N59" s="198"/>
      <c r="O59" s="198"/>
    </row>
    <row r="60" spans="11:15" s="76" customFormat="1">
      <c r="K60" s="198"/>
      <c r="L60" s="198"/>
      <c r="M60" s="198"/>
      <c r="N60" s="198"/>
      <c r="O60" s="198"/>
    </row>
    <row r="61" spans="11:15" s="76" customFormat="1">
      <c r="K61" s="198"/>
      <c r="L61" s="198"/>
      <c r="M61" s="198"/>
      <c r="N61" s="198"/>
      <c r="O61" s="198"/>
    </row>
    <row r="62" spans="11:15" s="76" customFormat="1">
      <c r="K62" s="198"/>
      <c r="L62" s="198"/>
      <c r="M62" s="198"/>
      <c r="N62" s="198"/>
      <c r="O62" s="198"/>
    </row>
    <row r="63" spans="11:15" s="76" customFormat="1">
      <c r="K63" s="198"/>
      <c r="L63" s="198"/>
      <c r="M63" s="198"/>
      <c r="N63" s="198"/>
      <c r="O63" s="198"/>
    </row>
    <row r="64" spans="11:15" s="76" customFormat="1">
      <c r="K64" s="198"/>
      <c r="L64" s="198"/>
      <c r="M64" s="198"/>
      <c r="N64" s="198"/>
      <c r="O64" s="198"/>
    </row>
    <row r="65" spans="11:15" s="76" customFormat="1">
      <c r="K65" s="198"/>
      <c r="L65" s="198"/>
      <c r="M65" s="198"/>
      <c r="N65" s="198"/>
      <c r="O65" s="198"/>
    </row>
    <row r="66" spans="11:15" s="76" customFormat="1">
      <c r="K66" s="198"/>
      <c r="L66" s="198"/>
      <c r="M66" s="198"/>
      <c r="N66" s="198"/>
      <c r="O66" s="198"/>
    </row>
    <row r="67" spans="11:15" s="76" customFormat="1">
      <c r="K67" s="198"/>
      <c r="L67" s="198"/>
      <c r="M67" s="198"/>
      <c r="N67" s="198"/>
      <c r="O67" s="198"/>
    </row>
    <row r="68" spans="11:15" s="76" customFormat="1">
      <c r="K68" s="198"/>
      <c r="L68" s="198"/>
      <c r="M68" s="198"/>
      <c r="N68" s="198"/>
      <c r="O68" s="198"/>
    </row>
    <row r="69" spans="11:15" s="76" customFormat="1">
      <c r="K69" s="198"/>
      <c r="L69" s="198"/>
      <c r="M69" s="198"/>
      <c r="N69" s="198"/>
      <c r="O69" s="198"/>
    </row>
    <row r="70" spans="11:15" s="76" customFormat="1">
      <c r="K70" s="198"/>
      <c r="L70" s="198"/>
      <c r="M70" s="198"/>
      <c r="N70" s="198"/>
      <c r="O70" s="198"/>
    </row>
    <row r="71" spans="11:15" s="76" customFormat="1">
      <c r="K71" s="198"/>
      <c r="L71" s="198"/>
      <c r="M71" s="198"/>
      <c r="N71" s="198"/>
      <c r="O71" s="198"/>
    </row>
    <row r="72" spans="11:15" s="76" customFormat="1">
      <c r="K72" s="198"/>
      <c r="L72" s="198"/>
      <c r="M72" s="198"/>
      <c r="N72" s="198"/>
      <c r="O72" s="198"/>
    </row>
    <row r="73" spans="11:15" s="76" customFormat="1">
      <c r="K73" s="198"/>
      <c r="L73" s="198"/>
      <c r="M73" s="198"/>
      <c r="N73" s="198"/>
      <c r="O73" s="198"/>
    </row>
    <row r="74" spans="11:15" s="76" customFormat="1">
      <c r="K74" s="198"/>
      <c r="L74" s="198"/>
      <c r="M74" s="198"/>
      <c r="N74" s="198"/>
      <c r="O74" s="198"/>
    </row>
    <row r="75" spans="11:15" s="76" customFormat="1">
      <c r="K75" s="198"/>
      <c r="L75" s="198"/>
      <c r="M75" s="198"/>
      <c r="N75" s="198"/>
      <c r="O75" s="198"/>
    </row>
    <row r="76" spans="11:15" s="76" customFormat="1">
      <c r="K76" s="198"/>
      <c r="L76" s="198"/>
      <c r="M76" s="198"/>
      <c r="N76" s="198"/>
      <c r="O76" s="198"/>
    </row>
    <row r="77" spans="11:15" s="76" customFormat="1">
      <c r="K77" s="198"/>
      <c r="L77" s="198"/>
      <c r="M77" s="198"/>
      <c r="N77" s="198"/>
      <c r="O77" s="198"/>
    </row>
    <row r="78" spans="11:15" s="76" customFormat="1">
      <c r="K78" s="198"/>
      <c r="L78" s="198"/>
      <c r="M78" s="198"/>
      <c r="N78" s="198"/>
      <c r="O78" s="198"/>
    </row>
    <row r="79" spans="11:15" s="76" customFormat="1">
      <c r="K79" s="198"/>
      <c r="L79" s="198"/>
      <c r="M79" s="198"/>
      <c r="N79" s="198"/>
      <c r="O79" s="198"/>
    </row>
    <row r="80" spans="11:15" s="76" customFormat="1">
      <c r="K80" s="198"/>
      <c r="L80" s="198"/>
      <c r="M80" s="198"/>
      <c r="N80" s="198"/>
      <c r="O80" s="198"/>
    </row>
    <row r="81" spans="11:15" s="76" customFormat="1">
      <c r="K81" s="198"/>
      <c r="L81" s="198"/>
      <c r="M81" s="198"/>
      <c r="N81" s="198"/>
      <c r="O81" s="198"/>
    </row>
    <row r="82" spans="11:15" s="76" customFormat="1">
      <c r="K82" s="198"/>
      <c r="L82" s="198"/>
      <c r="M82" s="198"/>
      <c r="N82" s="198"/>
      <c r="O82" s="198"/>
    </row>
    <row r="83" spans="11:15" s="76" customFormat="1">
      <c r="K83" s="198"/>
      <c r="L83" s="198"/>
      <c r="M83" s="198"/>
      <c r="N83" s="198"/>
      <c r="O83" s="198"/>
    </row>
    <row r="84" spans="11:15" s="76" customFormat="1">
      <c r="K84" s="198"/>
      <c r="L84" s="198"/>
      <c r="M84" s="198"/>
      <c r="N84" s="198"/>
      <c r="O84" s="198"/>
    </row>
    <row r="85" spans="11:15" s="76" customFormat="1">
      <c r="K85" s="198"/>
      <c r="L85" s="198"/>
      <c r="M85" s="198"/>
      <c r="N85" s="198"/>
      <c r="O85" s="198"/>
    </row>
    <row r="86" spans="11:15" s="76" customFormat="1">
      <c r="K86" s="198"/>
      <c r="L86" s="198"/>
      <c r="M86" s="198"/>
      <c r="N86" s="198"/>
      <c r="O86" s="198"/>
    </row>
    <row r="87" spans="11:15" s="76" customFormat="1">
      <c r="K87" s="198"/>
      <c r="L87" s="198"/>
      <c r="M87" s="198"/>
      <c r="N87" s="198"/>
      <c r="O87" s="198"/>
    </row>
    <row r="88" spans="11:15" s="76" customFormat="1">
      <c r="K88" s="198"/>
      <c r="L88" s="198"/>
      <c r="M88" s="198"/>
      <c r="N88" s="198"/>
      <c r="O88" s="198"/>
    </row>
    <row r="89" spans="11:15" s="76" customFormat="1">
      <c r="K89" s="198"/>
      <c r="L89" s="198"/>
      <c r="M89" s="198"/>
      <c r="N89" s="198"/>
      <c r="O89" s="198"/>
    </row>
    <row r="90" spans="11:15" s="76" customFormat="1">
      <c r="K90" s="198"/>
      <c r="L90" s="198"/>
      <c r="M90" s="198"/>
      <c r="N90" s="198"/>
      <c r="O90" s="198"/>
    </row>
    <row r="91" spans="11:15" s="76" customFormat="1">
      <c r="K91" s="198"/>
      <c r="L91" s="198"/>
      <c r="M91" s="198"/>
      <c r="N91" s="198"/>
      <c r="O91" s="198"/>
    </row>
    <row r="92" spans="11:15" s="76" customFormat="1">
      <c r="K92" s="198"/>
      <c r="L92" s="198"/>
      <c r="M92" s="198"/>
      <c r="N92" s="198"/>
      <c r="O92" s="198"/>
    </row>
    <row r="93" spans="11:15" s="76" customFormat="1">
      <c r="K93" s="198"/>
      <c r="L93" s="198"/>
      <c r="M93" s="198"/>
      <c r="N93" s="198"/>
      <c r="O93" s="198"/>
    </row>
    <row r="94" spans="11:15" s="76" customFormat="1">
      <c r="K94" s="198"/>
      <c r="L94" s="198"/>
      <c r="M94" s="198"/>
      <c r="N94" s="198"/>
      <c r="O94" s="198"/>
    </row>
    <row r="95" spans="11:15" s="76" customFormat="1">
      <c r="K95" s="198"/>
      <c r="L95" s="198"/>
      <c r="M95" s="198"/>
      <c r="N95" s="198"/>
      <c r="O95" s="198"/>
    </row>
    <row r="96" spans="11:15" s="76" customFormat="1">
      <c r="K96" s="198"/>
      <c r="L96" s="198"/>
      <c r="M96" s="198"/>
      <c r="N96" s="198"/>
      <c r="O96" s="198"/>
    </row>
    <row r="97" spans="11:15" s="76" customFormat="1">
      <c r="K97" s="198"/>
      <c r="L97" s="198"/>
      <c r="M97" s="198"/>
      <c r="N97" s="198"/>
      <c r="O97" s="198"/>
    </row>
    <row r="98" spans="11:15" s="76" customFormat="1">
      <c r="K98" s="198"/>
      <c r="L98" s="198"/>
      <c r="M98" s="198"/>
      <c r="N98" s="198"/>
      <c r="O98" s="198"/>
    </row>
    <row r="99" spans="11:15" s="76" customFormat="1">
      <c r="K99" s="198"/>
      <c r="L99" s="198"/>
      <c r="M99" s="198"/>
      <c r="N99" s="198"/>
      <c r="O99" s="198"/>
    </row>
    <row r="100" spans="11:15" s="76" customFormat="1">
      <c r="K100" s="198"/>
      <c r="L100" s="198"/>
      <c r="M100" s="198"/>
      <c r="N100" s="198"/>
      <c r="O100" s="198"/>
    </row>
    <row r="101" spans="11:15" s="76" customFormat="1">
      <c r="K101" s="198"/>
      <c r="L101" s="198"/>
      <c r="M101" s="198"/>
      <c r="N101" s="198"/>
      <c r="O101" s="198"/>
    </row>
    <row r="102" spans="11:15" s="76" customFormat="1">
      <c r="K102" s="198"/>
      <c r="L102" s="198"/>
      <c r="M102" s="198"/>
      <c r="N102" s="198"/>
      <c r="O102" s="198"/>
    </row>
    <row r="103" spans="11:15" s="76" customFormat="1">
      <c r="K103" s="198"/>
      <c r="L103" s="198"/>
      <c r="M103" s="198"/>
      <c r="N103" s="198"/>
      <c r="O103" s="198"/>
    </row>
    <row r="104" spans="11:15" s="76" customFormat="1">
      <c r="K104" s="198"/>
      <c r="L104" s="198"/>
      <c r="M104" s="198"/>
      <c r="N104" s="198"/>
      <c r="O104" s="198"/>
    </row>
    <row r="105" spans="11:15" s="76" customFormat="1">
      <c r="K105" s="198"/>
      <c r="L105" s="198"/>
      <c r="M105" s="198"/>
      <c r="N105" s="198"/>
      <c r="O105" s="198"/>
    </row>
    <row r="106" spans="11:15" s="76" customFormat="1">
      <c r="K106" s="198"/>
      <c r="L106" s="198"/>
      <c r="M106" s="198"/>
      <c r="N106" s="198"/>
      <c r="O106" s="198"/>
    </row>
    <row r="107" spans="11:15" s="76" customFormat="1">
      <c r="K107" s="198"/>
      <c r="L107" s="198"/>
      <c r="M107" s="198"/>
      <c r="N107" s="198"/>
      <c r="O107" s="198"/>
    </row>
    <row r="108" spans="11:15" s="76" customFormat="1">
      <c r="K108" s="198"/>
      <c r="L108" s="198"/>
      <c r="M108" s="198"/>
      <c r="N108" s="198"/>
      <c r="O108" s="198"/>
    </row>
    <row r="109" spans="11:15" s="76" customFormat="1">
      <c r="K109" s="198"/>
      <c r="L109" s="198"/>
      <c r="M109" s="198"/>
      <c r="N109" s="198"/>
      <c r="O109" s="198"/>
    </row>
    <row r="110" spans="11:15" s="76" customFormat="1">
      <c r="K110" s="198"/>
      <c r="L110" s="198"/>
      <c r="M110" s="198"/>
      <c r="N110" s="198"/>
      <c r="O110" s="198"/>
    </row>
    <row r="111" spans="11:15" s="76" customFormat="1">
      <c r="K111" s="198"/>
      <c r="L111" s="198"/>
      <c r="M111" s="198"/>
      <c r="N111" s="198"/>
      <c r="O111" s="198"/>
    </row>
    <row r="112" spans="11:15" s="76" customFormat="1">
      <c r="K112" s="198"/>
      <c r="L112" s="198"/>
      <c r="M112" s="198"/>
      <c r="N112" s="198"/>
      <c r="O112" s="198"/>
    </row>
    <row r="113" spans="11:15" s="76" customFormat="1">
      <c r="K113" s="198"/>
      <c r="L113" s="198"/>
      <c r="M113" s="198"/>
      <c r="N113" s="198"/>
      <c r="O113" s="198"/>
    </row>
    <row r="114" spans="11:15" s="76" customFormat="1">
      <c r="K114" s="198"/>
      <c r="L114" s="198"/>
      <c r="M114" s="198"/>
      <c r="N114" s="198"/>
      <c r="O114" s="198"/>
    </row>
    <row r="115" spans="11:15" s="76" customFormat="1">
      <c r="K115" s="198"/>
      <c r="L115" s="198"/>
      <c r="M115" s="198"/>
      <c r="N115" s="198"/>
      <c r="O115" s="198"/>
    </row>
    <row r="116" spans="11:15" s="76" customFormat="1">
      <c r="K116" s="198"/>
      <c r="L116" s="198"/>
      <c r="M116" s="198"/>
      <c r="N116" s="198"/>
      <c r="O116" s="198"/>
    </row>
    <row r="117" spans="11:15" s="76" customFormat="1">
      <c r="K117" s="198"/>
      <c r="L117" s="198"/>
      <c r="M117" s="198"/>
      <c r="N117" s="198"/>
      <c r="O117" s="198"/>
    </row>
    <row r="118" spans="11:15" s="76" customFormat="1">
      <c r="K118" s="198"/>
      <c r="L118" s="198"/>
      <c r="M118" s="198"/>
      <c r="N118" s="198"/>
      <c r="O118" s="198"/>
    </row>
    <row r="119" spans="11:15" s="76" customFormat="1">
      <c r="K119" s="198"/>
      <c r="L119" s="198"/>
      <c r="M119" s="198"/>
      <c r="N119" s="198"/>
      <c r="O119" s="198"/>
    </row>
    <row r="120" spans="11:15" s="76" customFormat="1">
      <c r="K120" s="198"/>
      <c r="L120" s="198"/>
      <c r="M120" s="198"/>
      <c r="N120" s="198"/>
      <c r="O120" s="198"/>
    </row>
    <row r="121" spans="11:15" s="76" customFormat="1">
      <c r="K121" s="198"/>
      <c r="L121" s="198"/>
      <c r="M121" s="198"/>
      <c r="N121" s="198"/>
      <c r="O121" s="198"/>
    </row>
    <row r="122" spans="11:15" s="76" customFormat="1">
      <c r="K122" s="198"/>
      <c r="L122" s="198"/>
      <c r="M122" s="198"/>
      <c r="N122" s="198"/>
      <c r="O122" s="198"/>
    </row>
    <row r="123" spans="11:15" s="76" customFormat="1">
      <c r="K123" s="198"/>
      <c r="L123" s="198"/>
      <c r="M123" s="198"/>
      <c r="N123" s="198"/>
      <c r="O123" s="198"/>
    </row>
    <row r="124" spans="11:15" s="76" customFormat="1">
      <c r="K124" s="198"/>
      <c r="L124" s="198"/>
      <c r="M124" s="198"/>
      <c r="N124" s="198"/>
      <c r="O124" s="198"/>
    </row>
    <row r="125" spans="11:15" s="76" customFormat="1">
      <c r="K125" s="198"/>
      <c r="L125" s="198"/>
      <c r="M125" s="198"/>
      <c r="N125" s="198"/>
      <c r="O125" s="198"/>
    </row>
    <row r="126" spans="11:15" s="76" customFormat="1">
      <c r="K126" s="198"/>
      <c r="L126" s="198"/>
      <c r="M126" s="198"/>
      <c r="N126" s="198"/>
      <c r="O126" s="198"/>
    </row>
    <row r="127" spans="11:15" s="76" customFormat="1">
      <c r="K127" s="198"/>
      <c r="L127" s="198"/>
      <c r="M127" s="198"/>
      <c r="N127" s="198"/>
      <c r="O127" s="198"/>
    </row>
    <row r="128" spans="11:15" s="76" customFormat="1">
      <c r="K128" s="198"/>
      <c r="L128" s="198"/>
      <c r="M128" s="198"/>
      <c r="N128" s="198"/>
      <c r="O128" s="198"/>
    </row>
    <row r="129" spans="11:15" s="76" customFormat="1">
      <c r="K129" s="198"/>
      <c r="L129" s="198"/>
      <c r="M129" s="198"/>
      <c r="N129" s="198"/>
      <c r="O129" s="198"/>
    </row>
    <row r="130" spans="11:15" s="76" customFormat="1">
      <c r="K130" s="198"/>
      <c r="L130" s="198"/>
      <c r="M130" s="198"/>
      <c r="N130" s="198"/>
      <c r="O130" s="198"/>
    </row>
    <row r="131" spans="11:15" s="76" customFormat="1">
      <c r="K131" s="198"/>
      <c r="L131" s="198"/>
      <c r="M131" s="198"/>
      <c r="N131" s="198"/>
      <c r="O131" s="198"/>
    </row>
    <row r="132" spans="11:15" s="76" customFormat="1">
      <c r="K132" s="198"/>
      <c r="L132" s="198"/>
      <c r="M132" s="198"/>
      <c r="N132" s="198"/>
      <c r="O132" s="198"/>
    </row>
    <row r="133" spans="11:15" s="76" customFormat="1">
      <c r="K133" s="198"/>
      <c r="L133" s="198"/>
      <c r="M133" s="198"/>
      <c r="N133" s="198"/>
      <c r="O133" s="198"/>
    </row>
    <row r="134" spans="11:15" s="76" customFormat="1">
      <c r="K134" s="198"/>
      <c r="L134" s="198"/>
      <c r="M134" s="198"/>
      <c r="N134" s="198"/>
      <c r="O134" s="198"/>
    </row>
    <row r="135" spans="11:15" s="76" customFormat="1">
      <c r="K135" s="198"/>
      <c r="L135" s="198"/>
      <c r="M135" s="198"/>
      <c r="N135" s="198"/>
      <c r="O135" s="198"/>
    </row>
    <row r="136" spans="11:15" s="76" customFormat="1">
      <c r="K136" s="198"/>
      <c r="L136" s="198"/>
      <c r="M136" s="198"/>
      <c r="N136" s="198"/>
      <c r="O136" s="198"/>
    </row>
    <row r="137" spans="11:15" s="76" customFormat="1">
      <c r="K137" s="198"/>
      <c r="L137" s="198"/>
      <c r="M137" s="198"/>
      <c r="N137" s="198"/>
      <c r="O137" s="198"/>
    </row>
    <row r="138" spans="11:15" s="76" customFormat="1">
      <c r="K138" s="198"/>
      <c r="L138" s="198"/>
      <c r="M138" s="198"/>
      <c r="N138" s="198"/>
      <c r="O138" s="198"/>
    </row>
    <row r="139" spans="11:15" s="76" customFormat="1">
      <c r="K139" s="198"/>
      <c r="L139" s="198"/>
      <c r="M139" s="198"/>
      <c r="N139" s="198"/>
      <c r="O139" s="198"/>
    </row>
    <row r="140" spans="11:15" s="76" customFormat="1">
      <c r="K140" s="198"/>
      <c r="L140" s="198"/>
      <c r="M140" s="198"/>
      <c r="N140" s="198"/>
      <c r="O140" s="198"/>
    </row>
    <row r="141" spans="11:15" s="76" customFormat="1">
      <c r="K141" s="198"/>
      <c r="L141" s="198"/>
      <c r="M141" s="198"/>
      <c r="N141" s="198"/>
      <c r="O141" s="198"/>
    </row>
    <row r="142" spans="11:15" s="76" customFormat="1">
      <c r="K142" s="198"/>
      <c r="L142" s="198"/>
      <c r="M142" s="198"/>
      <c r="N142" s="198"/>
      <c r="O142" s="198"/>
    </row>
    <row r="143" spans="11:15" s="76" customFormat="1">
      <c r="K143" s="198"/>
      <c r="L143" s="198"/>
      <c r="M143" s="198"/>
      <c r="N143" s="198"/>
      <c r="O143" s="198"/>
    </row>
    <row r="144" spans="11:15" s="76" customFormat="1">
      <c r="K144" s="198"/>
      <c r="L144" s="198"/>
      <c r="M144" s="198"/>
      <c r="N144" s="198"/>
      <c r="O144" s="198"/>
    </row>
    <row r="145" spans="11:15" s="76" customFormat="1">
      <c r="K145" s="198"/>
      <c r="L145" s="198"/>
      <c r="M145" s="198"/>
      <c r="N145" s="198"/>
      <c r="O145" s="198"/>
    </row>
    <row r="146" spans="11:15" s="76" customFormat="1">
      <c r="K146" s="198"/>
      <c r="L146" s="198"/>
      <c r="M146" s="198"/>
      <c r="N146" s="198"/>
      <c r="O146" s="198"/>
    </row>
    <row r="147" spans="11:15" s="76" customFormat="1">
      <c r="K147" s="198"/>
      <c r="L147" s="198"/>
      <c r="M147" s="198"/>
      <c r="N147" s="198"/>
      <c r="O147" s="198"/>
    </row>
    <row r="148" spans="11:15" s="76" customFormat="1">
      <c r="K148" s="198"/>
      <c r="L148" s="198"/>
      <c r="M148" s="198"/>
      <c r="N148" s="198"/>
      <c r="O148" s="198"/>
    </row>
    <row r="149" spans="11:15" s="76" customFormat="1">
      <c r="K149" s="198"/>
      <c r="L149" s="198"/>
      <c r="M149" s="198"/>
      <c r="N149" s="198"/>
      <c r="O149" s="198"/>
    </row>
    <row r="150" spans="11:15" s="76" customFormat="1">
      <c r="K150" s="198"/>
      <c r="L150" s="198"/>
      <c r="M150" s="198"/>
      <c r="N150" s="198"/>
      <c r="O150" s="198"/>
    </row>
    <row r="151" spans="11:15" s="76" customFormat="1">
      <c r="K151" s="198"/>
      <c r="L151" s="198"/>
      <c r="M151" s="198"/>
      <c r="N151" s="198"/>
      <c r="O151" s="198"/>
    </row>
    <row r="152" spans="11:15" s="76" customFormat="1">
      <c r="K152" s="198"/>
      <c r="L152" s="198"/>
      <c r="M152" s="198"/>
      <c r="N152" s="198"/>
      <c r="O152" s="198"/>
    </row>
    <row r="153" spans="11:15" s="76" customFormat="1">
      <c r="K153" s="198"/>
      <c r="L153" s="198"/>
      <c r="M153" s="198"/>
      <c r="N153" s="198"/>
      <c r="O153" s="198"/>
    </row>
    <row r="154" spans="11:15" s="76" customFormat="1">
      <c r="K154" s="198"/>
      <c r="L154" s="198"/>
      <c r="M154" s="198"/>
      <c r="N154" s="198"/>
      <c r="O154" s="198"/>
    </row>
    <row r="155" spans="11:15" s="76" customFormat="1">
      <c r="K155" s="198"/>
      <c r="L155" s="198"/>
      <c r="M155" s="198"/>
      <c r="N155" s="198"/>
      <c r="O155" s="198"/>
    </row>
    <row r="156" spans="11:15" s="76" customFormat="1">
      <c r="K156" s="198"/>
      <c r="L156" s="198"/>
      <c r="M156" s="198"/>
      <c r="N156" s="198"/>
      <c r="O156" s="198"/>
    </row>
    <row r="157" spans="11:15" s="76" customFormat="1">
      <c r="K157" s="198"/>
      <c r="L157" s="198"/>
      <c r="M157" s="198"/>
      <c r="N157" s="198"/>
      <c r="O157" s="198"/>
    </row>
    <row r="158" spans="11:15" s="76" customFormat="1">
      <c r="K158" s="198"/>
      <c r="L158" s="198"/>
      <c r="M158" s="198"/>
      <c r="N158" s="198"/>
      <c r="O158" s="198"/>
    </row>
    <row r="159" spans="11:15" s="76" customFormat="1">
      <c r="K159" s="198"/>
      <c r="L159" s="198"/>
      <c r="M159" s="198"/>
      <c r="N159" s="198"/>
      <c r="O159" s="198"/>
    </row>
    <row r="160" spans="11:15" s="76" customFormat="1">
      <c r="K160" s="198"/>
      <c r="L160" s="198"/>
      <c r="M160" s="198"/>
      <c r="N160" s="198"/>
      <c r="O160" s="198"/>
    </row>
    <row r="161" spans="11:15" s="76" customFormat="1">
      <c r="K161" s="198"/>
      <c r="L161" s="198"/>
      <c r="M161" s="198"/>
      <c r="N161" s="198"/>
      <c r="O161" s="198"/>
    </row>
    <row r="162" spans="11:15" s="76" customFormat="1">
      <c r="K162" s="198"/>
      <c r="L162" s="198"/>
      <c r="M162" s="198"/>
      <c r="N162" s="198"/>
      <c r="O162" s="198"/>
    </row>
    <row r="163" spans="11:15" s="76" customFormat="1">
      <c r="K163" s="198"/>
      <c r="L163" s="198"/>
      <c r="M163" s="198"/>
      <c r="N163" s="198"/>
      <c r="O163" s="198"/>
    </row>
    <row r="164" spans="11:15" s="76" customFormat="1">
      <c r="K164" s="198"/>
      <c r="L164" s="198"/>
      <c r="M164" s="198"/>
      <c r="N164" s="198"/>
      <c r="O164" s="198"/>
    </row>
    <row r="165" spans="11:15" s="76" customFormat="1">
      <c r="K165" s="198"/>
      <c r="L165" s="198"/>
      <c r="M165" s="198"/>
      <c r="N165" s="198"/>
      <c r="O165" s="198"/>
    </row>
    <row r="166" spans="11:15" s="76" customFormat="1">
      <c r="K166" s="198"/>
      <c r="L166" s="198"/>
      <c r="M166" s="198"/>
      <c r="N166" s="198"/>
      <c r="O166" s="198"/>
    </row>
    <row r="167" spans="11:15" s="76" customFormat="1">
      <c r="K167" s="198"/>
      <c r="L167" s="198"/>
      <c r="M167" s="198"/>
      <c r="N167" s="198"/>
      <c r="O167" s="198"/>
    </row>
    <row r="168" spans="11:15" s="76" customFormat="1">
      <c r="K168" s="198"/>
      <c r="L168" s="198"/>
      <c r="M168" s="198"/>
      <c r="N168" s="198"/>
      <c r="O168" s="198"/>
    </row>
    <row r="169" spans="11:15" s="76" customFormat="1">
      <c r="K169" s="198"/>
      <c r="L169" s="198"/>
      <c r="M169" s="198"/>
      <c r="N169" s="198"/>
      <c r="O169" s="198"/>
    </row>
    <row r="170" spans="11:15" s="76" customFormat="1">
      <c r="K170" s="198"/>
      <c r="L170" s="198"/>
      <c r="M170" s="198"/>
      <c r="N170" s="198"/>
      <c r="O170" s="198"/>
    </row>
    <row r="171" spans="11:15" s="76" customFormat="1">
      <c r="K171" s="198"/>
      <c r="L171" s="198"/>
      <c r="M171" s="198"/>
      <c r="N171" s="198"/>
      <c r="O171" s="198"/>
    </row>
    <row r="172" spans="11:15" s="76" customFormat="1">
      <c r="K172" s="198"/>
      <c r="L172" s="198"/>
      <c r="M172" s="198"/>
      <c r="N172" s="198"/>
      <c r="O172" s="198"/>
    </row>
    <row r="173" spans="11:15" s="76" customFormat="1">
      <c r="K173" s="198"/>
      <c r="L173" s="198"/>
      <c r="M173" s="198"/>
      <c r="N173" s="198"/>
      <c r="O173" s="198"/>
    </row>
    <row r="174" spans="11:15" s="76" customFormat="1">
      <c r="K174" s="198"/>
      <c r="L174" s="198"/>
      <c r="M174" s="198"/>
      <c r="N174" s="198"/>
      <c r="O174" s="198"/>
    </row>
    <row r="175" spans="11:15" s="76" customFormat="1">
      <c r="K175" s="198"/>
      <c r="L175" s="198"/>
      <c r="M175" s="198"/>
      <c r="N175" s="198"/>
      <c r="O175" s="198"/>
    </row>
    <row r="176" spans="11:15" s="76" customFormat="1">
      <c r="K176" s="198"/>
      <c r="L176" s="198"/>
      <c r="M176" s="198"/>
      <c r="N176" s="198"/>
      <c r="O176" s="198"/>
    </row>
    <row r="177" spans="11:15" s="76" customFormat="1">
      <c r="K177" s="198"/>
      <c r="L177" s="198"/>
      <c r="M177" s="198"/>
      <c r="N177" s="198"/>
      <c r="O177" s="198"/>
    </row>
    <row r="178" spans="11:15" s="76" customFormat="1">
      <c r="K178" s="198"/>
      <c r="L178" s="198"/>
      <c r="M178" s="198"/>
      <c r="N178" s="198"/>
      <c r="O178" s="198"/>
    </row>
    <row r="179" spans="11:15" s="76" customFormat="1">
      <c r="K179" s="198"/>
      <c r="L179" s="198"/>
      <c r="M179" s="198"/>
      <c r="N179" s="198"/>
      <c r="O179" s="198"/>
    </row>
  </sheetData>
  <mergeCells count="18">
    <mergeCell ref="B2:I2"/>
    <mergeCell ref="B3:I3"/>
    <mergeCell ref="B4:I4"/>
    <mergeCell ref="A7:J7"/>
    <mergeCell ref="A9:B9"/>
    <mergeCell ref="L33:T40"/>
    <mergeCell ref="A40:J40"/>
    <mergeCell ref="A42:C42"/>
    <mergeCell ref="D42:F42"/>
    <mergeCell ref="H42:J42"/>
    <mergeCell ref="A43:C43"/>
    <mergeCell ref="C9:F9"/>
    <mergeCell ref="A44:C44"/>
    <mergeCell ref="A45:J45"/>
    <mergeCell ref="A46:J46"/>
    <mergeCell ref="A11:B11"/>
    <mergeCell ref="C11:G11"/>
    <mergeCell ref="I11:J11"/>
  </mergeCells>
  <phoneticPr fontId="60"/>
  <dataValidations count="1">
    <dataValidation type="list" allowBlank="1" showInputMessage="1" showErrorMessage="1" sqref="D42 H42" xr:uid="{00000000-0002-0000-0200-000000000000}">
      <formula1>$L$42:$N$42</formula1>
    </dataValidation>
  </dataValidations>
  <pageMargins left="0.9055118110236221" right="0.86614173228346458" top="0.62992125984251968" bottom="0.31496062992125984" header="0.31496062992125984" footer="0.31496062992125984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6" tint="-0.499984740745262"/>
  </sheetPr>
  <dimension ref="A1:AV51"/>
  <sheetViews>
    <sheetView zoomScale="85" zoomScaleNormal="85" workbookViewId="0"/>
  </sheetViews>
  <sheetFormatPr defaultColWidth="9" defaultRowHeight="13.5"/>
  <cols>
    <col min="1" max="1" width="2.625" customWidth="1"/>
    <col min="2" max="2" width="5.125" customWidth="1"/>
    <col min="3" max="3" width="3.625" customWidth="1"/>
    <col min="4" max="4" width="7.625" customWidth="1"/>
    <col min="5" max="5" width="10.625" customWidth="1"/>
    <col min="6" max="6" width="9.875" customWidth="1"/>
    <col min="7" max="7" width="4.625" customWidth="1"/>
    <col min="8" max="8" width="8.625" customWidth="1"/>
    <col min="9" max="9" width="4.75" customWidth="1"/>
    <col min="10" max="16" width="2.875" customWidth="1"/>
    <col min="18" max="18" width="3" customWidth="1"/>
    <col min="19" max="22" width="2.125" customWidth="1"/>
    <col min="23" max="29" width="2.375" customWidth="1"/>
    <col min="30" max="39" width="2.25" customWidth="1"/>
  </cols>
  <sheetData>
    <row r="1" spans="1:48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8" ht="24" customHeight="1">
      <c r="A2" s="2"/>
      <c r="B2" s="453" t="s">
        <v>138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  <c r="AI2" s="455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spans="1:4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48" ht="8.25" customHeight="1">
      <c r="A4" s="601" t="s">
        <v>147</v>
      </c>
      <c r="B4" s="601"/>
      <c r="AN4" s="2"/>
      <c r="AO4" s="2"/>
      <c r="AP4" s="2"/>
      <c r="AQ4" s="2"/>
      <c r="AR4" s="2"/>
      <c r="AS4" s="2"/>
      <c r="AT4" s="2"/>
      <c r="AU4" s="2"/>
      <c r="AV4" s="2"/>
    </row>
    <row r="5" spans="1:48" ht="12" customHeight="1" thickBot="1">
      <c r="A5" s="601"/>
      <c r="B5" s="601"/>
      <c r="D5" s="628" t="s">
        <v>90</v>
      </c>
      <c r="E5" s="628"/>
      <c r="F5" s="628"/>
      <c r="G5" s="628"/>
      <c r="AN5" s="2"/>
      <c r="AO5" s="2"/>
      <c r="AP5" s="2"/>
      <c r="AQ5" s="2"/>
      <c r="AR5" s="2"/>
      <c r="AS5" s="2"/>
      <c r="AT5" s="2"/>
      <c r="AU5" s="2"/>
      <c r="AV5" s="2"/>
    </row>
    <row r="6" spans="1:48" ht="14.25" thickTop="1">
      <c r="A6" s="629" t="s">
        <v>91</v>
      </c>
      <c r="B6" s="629"/>
      <c r="C6" s="629"/>
      <c r="D6" s="630" t="s">
        <v>92</v>
      </c>
      <c r="E6" s="632" t="s">
        <v>250</v>
      </c>
      <c r="F6" s="633"/>
      <c r="G6" s="634"/>
      <c r="H6" s="602" t="s">
        <v>93</v>
      </c>
      <c r="I6" s="602"/>
      <c r="J6" s="602"/>
      <c r="K6" s="602"/>
      <c r="L6" s="602"/>
      <c r="M6" s="602"/>
      <c r="N6" s="602"/>
      <c r="O6" s="602"/>
      <c r="P6" s="602"/>
      <c r="Q6" s="602"/>
      <c r="R6" s="602"/>
      <c r="S6" s="602"/>
      <c r="T6" s="602"/>
      <c r="U6" s="602"/>
      <c r="V6" s="602"/>
      <c r="W6" s="602"/>
      <c r="X6" s="602"/>
      <c r="Y6" s="602"/>
      <c r="Z6" s="602"/>
      <c r="AA6" s="602"/>
      <c r="AB6" s="602"/>
      <c r="AC6" s="602"/>
      <c r="AD6" s="602"/>
      <c r="AE6" s="602"/>
      <c r="AF6" s="602"/>
      <c r="AG6" s="602"/>
      <c r="AH6" s="602"/>
      <c r="AI6" s="602"/>
      <c r="AJ6" s="602"/>
      <c r="AK6" s="602"/>
      <c r="AL6" s="602"/>
      <c r="AM6" s="602"/>
      <c r="AN6" s="2"/>
      <c r="AO6" s="2"/>
      <c r="AP6" s="2"/>
      <c r="AQ6" s="2"/>
      <c r="AR6" s="2"/>
      <c r="AS6" s="2"/>
      <c r="AT6" s="2"/>
      <c r="AU6" s="2"/>
      <c r="AV6" s="2"/>
    </row>
    <row r="7" spans="1:48" ht="9" customHeight="1" thickBot="1">
      <c r="D7" s="631"/>
      <c r="E7" s="635"/>
      <c r="F7" s="636"/>
      <c r="G7" s="637"/>
      <c r="H7" s="602"/>
      <c r="I7" s="602"/>
      <c r="J7" s="602"/>
      <c r="K7" s="602"/>
      <c r="L7" s="602"/>
      <c r="M7" s="602"/>
      <c r="N7" s="602"/>
      <c r="O7" s="602"/>
      <c r="P7" s="602"/>
      <c r="Q7" s="602"/>
      <c r="R7" s="602"/>
      <c r="S7" s="602"/>
      <c r="T7" s="602"/>
      <c r="U7" s="602"/>
      <c r="V7" s="602"/>
      <c r="W7" s="602"/>
      <c r="X7" s="602"/>
      <c r="Y7" s="602"/>
      <c r="Z7" s="602"/>
      <c r="AA7" s="602"/>
      <c r="AB7" s="602"/>
      <c r="AC7" s="602"/>
      <c r="AD7" s="602"/>
      <c r="AE7" s="602"/>
      <c r="AF7" s="602"/>
      <c r="AG7" s="602"/>
      <c r="AH7" s="602"/>
      <c r="AI7" s="602"/>
      <c r="AJ7" s="602"/>
      <c r="AK7" s="602"/>
      <c r="AL7" s="602"/>
      <c r="AM7" s="602"/>
      <c r="AN7" s="2"/>
      <c r="AO7" s="2"/>
      <c r="AP7" s="2"/>
      <c r="AQ7" s="2"/>
      <c r="AR7" s="2"/>
      <c r="AS7" s="2"/>
      <c r="AT7" s="2"/>
      <c r="AU7" s="2"/>
      <c r="AV7" s="2"/>
    </row>
    <row r="8" spans="1:48" ht="9" customHeight="1" thickTop="1">
      <c r="A8" s="492" t="s">
        <v>94</v>
      </c>
      <c r="B8" s="494"/>
      <c r="C8" s="604" t="str">
        <f ca="1">"第"&amp;YEAR(TODAY())-1972&amp;"回富山県吹奏楽コンクール"</f>
        <v>第54回富山県吹奏楽コンクール</v>
      </c>
      <c r="D8" s="605"/>
      <c r="E8" s="605"/>
      <c r="F8" s="605"/>
      <c r="G8" s="606"/>
      <c r="H8" s="580" t="s">
        <v>95</v>
      </c>
      <c r="I8" s="612" t="s">
        <v>207</v>
      </c>
      <c r="J8" s="613"/>
      <c r="K8" s="613"/>
      <c r="L8" s="613"/>
      <c r="M8" s="613"/>
      <c r="N8" s="613"/>
      <c r="O8" s="613"/>
      <c r="P8" s="614"/>
      <c r="Q8" s="570" t="s">
        <v>96</v>
      </c>
      <c r="R8" s="570"/>
      <c r="S8" s="571"/>
      <c r="T8" s="574" t="s">
        <v>97</v>
      </c>
      <c r="U8" s="575"/>
      <c r="V8" s="575"/>
      <c r="W8" s="576"/>
      <c r="X8" s="595" t="s">
        <v>98</v>
      </c>
      <c r="Y8" s="596"/>
      <c r="Z8" s="596"/>
      <c r="AA8" s="596"/>
      <c r="AB8" s="597"/>
      <c r="AC8" s="621" t="s">
        <v>99</v>
      </c>
      <c r="AD8" s="447"/>
      <c r="AE8" s="622"/>
      <c r="AF8" s="622"/>
      <c r="AG8" s="622"/>
      <c r="AH8" s="622"/>
      <c r="AI8" s="622"/>
      <c r="AJ8" s="622"/>
      <c r="AK8" s="622"/>
      <c r="AL8" s="623"/>
      <c r="AM8" s="30"/>
      <c r="AN8" s="2"/>
      <c r="AO8" s="2"/>
      <c r="AP8" s="2"/>
      <c r="AQ8" s="2"/>
      <c r="AR8" s="2"/>
      <c r="AS8" s="2"/>
      <c r="AT8" s="2"/>
      <c r="AU8" s="2"/>
      <c r="AV8" s="2"/>
    </row>
    <row r="9" spans="1:48" ht="9" customHeight="1">
      <c r="A9" s="603"/>
      <c r="B9" s="538"/>
      <c r="C9" s="607"/>
      <c r="D9" s="605"/>
      <c r="E9" s="605"/>
      <c r="F9" s="605"/>
      <c r="G9" s="606"/>
      <c r="H9" s="611"/>
      <c r="I9" s="615"/>
      <c r="J9" s="616"/>
      <c r="K9" s="616"/>
      <c r="L9" s="616"/>
      <c r="M9" s="616"/>
      <c r="N9" s="616"/>
      <c r="O9" s="616"/>
      <c r="P9" s="617"/>
      <c r="Q9" s="572"/>
      <c r="R9" s="572"/>
      <c r="S9" s="573"/>
      <c r="T9" s="577"/>
      <c r="U9" s="578"/>
      <c r="V9" s="578"/>
      <c r="W9" s="579"/>
      <c r="X9" s="598"/>
      <c r="Y9" s="599"/>
      <c r="Z9" s="599"/>
      <c r="AA9" s="599"/>
      <c r="AB9" s="600"/>
      <c r="AC9" s="621"/>
      <c r="AD9" s="469"/>
      <c r="AE9" s="624"/>
      <c r="AF9" s="624"/>
      <c r="AG9" s="624"/>
      <c r="AH9" s="624"/>
      <c r="AI9" s="624"/>
      <c r="AJ9" s="624"/>
      <c r="AK9" s="624"/>
      <c r="AL9" s="625"/>
      <c r="AM9" s="30"/>
      <c r="AN9" s="2"/>
      <c r="AO9" s="2"/>
      <c r="AP9" s="2"/>
      <c r="AQ9" s="2"/>
      <c r="AR9" s="2"/>
      <c r="AS9" s="2"/>
      <c r="AT9" s="2"/>
      <c r="AU9" s="2"/>
      <c r="AV9" s="2"/>
    </row>
    <row r="10" spans="1:48" ht="9" customHeight="1">
      <c r="A10" s="495"/>
      <c r="B10" s="497"/>
      <c r="C10" s="608"/>
      <c r="D10" s="609"/>
      <c r="E10" s="609"/>
      <c r="F10" s="609"/>
      <c r="G10" s="610"/>
      <c r="H10" s="581"/>
      <c r="I10" s="618"/>
      <c r="J10" s="619"/>
      <c r="K10" s="619"/>
      <c r="L10" s="619"/>
      <c r="M10" s="619"/>
      <c r="N10" s="619"/>
      <c r="O10" s="619"/>
      <c r="P10" s="620"/>
      <c r="Q10" s="570" t="s">
        <v>100</v>
      </c>
      <c r="R10" s="570"/>
      <c r="S10" s="571"/>
      <c r="T10" s="574" t="s">
        <v>205</v>
      </c>
      <c r="U10" s="575"/>
      <c r="V10" s="575"/>
      <c r="W10" s="576"/>
      <c r="X10" s="582" t="s">
        <v>252</v>
      </c>
      <c r="Y10" s="583"/>
      <c r="Z10" s="583"/>
      <c r="AA10" s="583"/>
      <c r="AB10" s="584"/>
      <c r="AC10" s="621"/>
      <c r="AD10" s="469"/>
      <c r="AE10" s="624"/>
      <c r="AF10" s="624"/>
      <c r="AG10" s="624"/>
      <c r="AH10" s="624"/>
      <c r="AI10" s="624"/>
      <c r="AJ10" s="624"/>
      <c r="AK10" s="624"/>
      <c r="AL10" s="625"/>
      <c r="AM10" s="30"/>
      <c r="AN10" s="2"/>
      <c r="AO10" s="2"/>
      <c r="AP10" s="2"/>
      <c r="AQ10" s="2"/>
      <c r="AR10" s="2"/>
      <c r="AS10" s="2"/>
      <c r="AT10" s="2"/>
      <c r="AU10" s="2"/>
      <c r="AV10" s="2"/>
    </row>
    <row r="11" spans="1:48" ht="9" customHeight="1">
      <c r="A11" s="638" t="s">
        <v>101</v>
      </c>
      <c r="B11" s="638"/>
      <c r="C11" s="639" t="s">
        <v>251</v>
      </c>
      <c r="D11" s="640"/>
      <c r="E11" s="640"/>
      <c r="F11" s="645">
        <v>4</v>
      </c>
      <c r="G11" s="494" t="s">
        <v>102</v>
      </c>
      <c r="H11" s="539" t="s">
        <v>103</v>
      </c>
      <c r="I11" s="542" t="s">
        <v>104</v>
      </c>
      <c r="J11" s="543"/>
      <c r="K11" s="543"/>
      <c r="L11" s="543"/>
      <c r="M11" s="543"/>
      <c r="N11" s="543"/>
      <c r="O11" s="543"/>
      <c r="P11" s="544"/>
      <c r="Q11" s="572"/>
      <c r="R11" s="572"/>
      <c r="S11" s="573"/>
      <c r="T11" s="577"/>
      <c r="U11" s="578"/>
      <c r="V11" s="578"/>
      <c r="W11" s="579"/>
      <c r="X11" s="585"/>
      <c r="Y11" s="586"/>
      <c r="Z11" s="586"/>
      <c r="AA11" s="586"/>
      <c r="AB11" s="587"/>
      <c r="AC11" s="621"/>
      <c r="AD11" s="469"/>
      <c r="AE11" s="624"/>
      <c r="AF11" s="624"/>
      <c r="AG11" s="624"/>
      <c r="AH11" s="624"/>
      <c r="AI11" s="624"/>
      <c r="AJ11" s="624"/>
      <c r="AK11" s="624"/>
      <c r="AL11" s="625"/>
      <c r="AM11" s="30"/>
      <c r="AN11" s="2"/>
      <c r="AO11" s="2"/>
      <c r="AP11" s="2"/>
      <c r="AQ11" s="2"/>
      <c r="AR11" s="2"/>
      <c r="AS11" s="2"/>
      <c r="AT11" s="2"/>
      <c r="AU11" s="2"/>
      <c r="AV11" s="2"/>
    </row>
    <row r="12" spans="1:48" ht="9" customHeight="1">
      <c r="A12" s="638"/>
      <c r="B12" s="638"/>
      <c r="C12" s="641"/>
      <c r="D12" s="642"/>
      <c r="E12" s="642"/>
      <c r="F12" s="646"/>
      <c r="G12" s="538"/>
      <c r="H12" s="540"/>
      <c r="I12" s="545"/>
      <c r="J12" s="546"/>
      <c r="K12" s="546"/>
      <c r="L12" s="546"/>
      <c r="M12" s="546"/>
      <c r="N12" s="546"/>
      <c r="O12" s="546"/>
      <c r="P12" s="547"/>
      <c r="Q12" s="570" t="s">
        <v>105</v>
      </c>
      <c r="R12" s="570"/>
      <c r="S12" s="571"/>
      <c r="T12" s="574" t="s">
        <v>206</v>
      </c>
      <c r="U12" s="575"/>
      <c r="V12" s="575"/>
      <c r="W12" s="576"/>
      <c r="X12" s="585"/>
      <c r="Y12" s="586"/>
      <c r="Z12" s="586"/>
      <c r="AA12" s="586"/>
      <c r="AB12" s="587"/>
      <c r="AC12" s="580" t="s">
        <v>106</v>
      </c>
      <c r="AD12" s="469"/>
      <c r="AE12" s="624"/>
      <c r="AF12" s="624"/>
      <c r="AG12" s="624"/>
      <c r="AH12" s="624"/>
      <c r="AI12" s="624"/>
      <c r="AJ12" s="624"/>
      <c r="AK12" s="624"/>
      <c r="AL12" s="625"/>
      <c r="AM12" s="30"/>
      <c r="AN12" s="2"/>
      <c r="AO12" s="2"/>
      <c r="AP12" s="2"/>
      <c r="AQ12" s="2"/>
      <c r="AR12" s="2"/>
      <c r="AS12" s="2"/>
      <c r="AT12" s="2"/>
      <c r="AU12" s="2"/>
      <c r="AV12" s="2"/>
    </row>
    <row r="13" spans="1:48" ht="9" customHeight="1">
      <c r="A13" s="638"/>
      <c r="B13" s="638"/>
      <c r="C13" s="643"/>
      <c r="D13" s="644"/>
      <c r="E13" s="644"/>
      <c r="F13" s="647"/>
      <c r="G13" s="497"/>
      <c r="H13" s="541"/>
      <c r="I13" s="548"/>
      <c r="J13" s="549"/>
      <c r="K13" s="549"/>
      <c r="L13" s="549"/>
      <c r="M13" s="549"/>
      <c r="N13" s="549"/>
      <c r="O13" s="549"/>
      <c r="P13" s="550"/>
      <c r="Q13" s="572"/>
      <c r="R13" s="572"/>
      <c r="S13" s="573"/>
      <c r="T13" s="577"/>
      <c r="U13" s="578"/>
      <c r="V13" s="578"/>
      <c r="W13" s="579"/>
      <c r="X13" s="588"/>
      <c r="Y13" s="589"/>
      <c r="Z13" s="589"/>
      <c r="AA13" s="589"/>
      <c r="AB13" s="590"/>
      <c r="AC13" s="581"/>
      <c r="AD13" s="448"/>
      <c r="AE13" s="626"/>
      <c r="AF13" s="626"/>
      <c r="AG13" s="626"/>
      <c r="AH13" s="626"/>
      <c r="AI13" s="626"/>
      <c r="AJ13" s="626"/>
      <c r="AK13" s="626"/>
      <c r="AL13" s="627"/>
      <c r="AM13" s="30"/>
      <c r="AN13" s="2"/>
      <c r="AO13" s="2"/>
      <c r="AP13" s="2"/>
      <c r="AQ13" s="2"/>
      <c r="AR13" s="2"/>
      <c r="AS13" s="2"/>
      <c r="AT13" s="2"/>
      <c r="AU13" s="2"/>
      <c r="AV13" s="2"/>
    </row>
    <row r="14" spans="1:48" ht="5.25" customHeight="1" thickBot="1">
      <c r="A14" s="4"/>
      <c r="B14" s="5"/>
      <c r="C14" s="33"/>
      <c r="D14" s="33"/>
      <c r="E14" s="33"/>
      <c r="F14" s="4"/>
      <c r="G14" s="4"/>
      <c r="H14" s="6"/>
      <c r="I14" s="4"/>
      <c r="J14" s="4"/>
      <c r="K14" s="4"/>
      <c r="L14" s="4"/>
      <c r="M14" s="4"/>
      <c r="N14" s="4"/>
      <c r="O14" s="4"/>
      <c r="P14" s="4"/>
      <c r="Q14" s="509" t="s">
        <v>107</v>
      </c>
      <c r="R14" s="510"/>
      <c r="S14" s="510"/>
      <c r="T14" s="510"/>
      <c r="U14" s="510"/>
      <c r="V14" s="510"/>
      <c r="W14" s="510"/>
      <c r="X14" s="510"/>
      <c r="Y14" s="510"/>
      <c r="Z14" s="510"/>
      <c r="AA14" s="510"/>
      <c r="AB14" s="510"/>
      <c r="AC14" s="510"/>
      <c r="AD14" s="510"/>
      <c r="AE14" s="510"/>
      <c r="AF14" s="510"/>
      <c r="AG14" s="510"/>
      <c r="AH14" s="510"/>
      <c r="AI14" s="510"/>
      <c r="AJ14" s="510"/>
      <c r="AK14" s="510"/>
      <c r="AL14" s="510"/>
      <c r="AM14" s="34"/>
      <c r="AN14" s="2"/>
      <c r="AO14" s="2"/>
      <c r="AP14" s="2"/>
      <c r="AQ14" s="2"/>
      <c r="AR14" s="2"/>
      <c r="AS14" s="2"/>
      <c r="AT14" s="2"/>
      <c r="AU14" s="2"/>
      <c r="AV14" s="2"/>
    </row>
    <row r="15" spans="1:48" ht="10.7" customHeight="1" thickTop="1">
      <c r="A15" s="512" t="s">
        <v>108</v>
      </c>
      <c r="B15" s="513"/>
      <c r="C15" s="517">
        <f>'入力シート（ここに入力）'!C12</f>
        <v>0</v>
      </c>
      <c r="D15" s="518"/>
      <c r="E15" s="518"/>
      <c r="F15" s="518"/>
      <c r="G15" s="518"/>
      <c r="H15" s="519"/>
      <c r="I15" s="526" t="s">
        <v>26</v>
      </c>
      <c r="J15" s="529">
        <f>'入力シート（ここに入力）'!D20</f>
        <v>0</v>
      </c>
      <c r="K15" s="529"/>
      <c r="L15" s="529"/>
      <c r="M15" s="529"/>
      <c r="N15" s="529"/>
      <c r="O15" s="529"/>
      <c r="P15" s="530"/>
      <c r="Q15" s="511"/>
      <c r="R15" s="511"/>
      <c r="S15" s="511"/>
      <c r="T15" s="511"/>
      <c r="U15" s="511"/>
      <c r="V15" s="511"/>
      <c r="W15" s="511"/>
      <c r="X15" s="511"/>
      <c r="Y15" s="511"/>
      <c r="Z15" s="511"/>
      <c r="AA15" s="511"/>
      <c r="AB15" s="511"/>
      <c r="AC15" s="511"/>
      <c r="AD15" s="511"/>
      <c r="AE15" s="511"/>
      <c r="AF15" s="511"/>
      <c r="AG15" s="511"/>
      <c r="AH15" s="511"/>
      <c r="AI15" s="511"/>
      <c r="AJ15" s="511"/>
      <c r="AK15" s="511"/>
      <c r="AL15" s="511"/>
      <c r="AM15" s="34"/>
      <c r="AN15" s="2"/>
      <c r="AO15" s="2"/>
      <c r="AP15" s="2"/>
      <c r="AQ15" s="2"/>
      <c r="AR15" s="2"/>
      <c r="AS15" s="2"/>
      <c r="AT15" s="2"/>
      <c r="AU15" s="2"/>
      <c r="AV15" s="2"/>
    </row>
    <row r="16" spans="1:48" ht="9.6" customHeight="1">
      <c r="A16" s="514"/>
      <c r="B16" s="497"/>
      <c r="C16" s="520"/>
      <c r="D16" s="521"/>
      <c r="E16" s="521"/>
      <c r="F16" s="521"/>
      <c r="G16" s="521"/>
      <c r="H16" s="522"/>
      <c r="I16" s="527"/>
      <c r="J16" s="531"/>
      <c r="K16" s="531"/>
      <c r="L16" s="531"/>
      <c r="M16" s="531"/>
      <c r="N16" s="531"/>
      <c r="O16" s="531"/>
      <c r="P16" s="532"/>
      <c r="Q16" s="200" t="s">
        <v>109</v>
      </c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201"/>
      <c r="AH16" s="201"/>
      <c r="AI16" s="201"/>
      <c r="AJ16" s="201"/>
      <c r="AK16" s="201"/>
      <c r="AL16" s="201"/>
      <c r="AM16" s="202"/>
      <c r="AN16" s="2"/>
      <c r="AO16" s="2"/>
      <c r="AP16" s="2"/>
      <c r="AQ16" s="2"/>
      <c r="AR16" s="2"/>
      <c r="AS16" s="2"/>
      <c r="AT16" s="2"/>
      <c r="AU16" s="2"/>
      <c r="AV16" s="2"/>
    </row>
    <row r="17" spans="1:48" ht="9.6" customHeight="1">
      <c r="A17" s="515"/>
      <c r="B17" s="516"/>
      <c r="C17" s="523"/>
      <c r="D17" s="524"/>
      <c r="E17" s="524"/>
      <c r="F17" s="524"/>
      <c r="G17" s="524"/>
      <c r="H17" s="525"/>
      <c r="I17" s="528"/>
      <c r="J17" s="533"/>
      <c r="K17" s="533"/>
      <c r="L17" s="533"/>
      <c r="M17" s="533"/>
      <c r="N17" s="533"/>
      <c r="O17" s="533"/>
      <c r="P17" s="534"/>
      <c r="Q17" s="200" t="s">
        <v>110</v>
      </c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  <c r="AL17" s="201"/>
      <c r="AM17" s="202"/>
      <c r="AN17" s="2"/>
      <c r="AO17" s="2"/>
      <c r="AP17" s="2"/>
      <c r="AQ17" s="2"/>
      <c r="AR17" s="2"/>
      <c r="AS17" s="2"/>
      <c r="AT17" s="2"/>
      <c r="AU17" s="2"/>
      <c r="AV17" s="2"/>
    </row>
    <row r="18" spans="1:48" ht="9.6" customHeight="1">
      <c r="A18" s="551" t="s">
        <v>111</v>
      </c>
      <c r="B18" s="552"/>
      <c r="C18" s="557">
        <f>'入力シート（ここに入力）'!D19</f>
        <v>0</v>
      </c>
      <c r="D18" s="558"/>
      <c r="E18" s="558"/>
      <c r="F18" s="558"/>
      <c r="G18" s="558"/>
      <c r="H18" s="558"/>
      <c r="I18" s="563" t="s">
        <v>25</v>
      </c>
      <c r="J18" s="566">
        <f>'入力シート（ここに入力）'!D21</f>
        <v>0</v>
      </c>
      <c r="K18" s="566"/>
      <c r="L18" s="566"/>
      <c r="M18" s="566"/>
      <c r="N18" s="566"/>
      <c r="O18" s="566"/>
      <c r="P18" s="567"/>
      <c r="Q18" s="200" t="s">
        <v>112</v>
      </c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1"/>
      <c r="AL18" s="201"/>
      <c r="AM18" s="202"/>
      <c r="AN18" s="2"/>
      <c r="AO18" s="2"/>
      <c r="AP18" s="2"/>
      <c r="AQ18" s="2"/>
      <c r="AR18" s="2"/>
      <c r="AS18" s="2"/>
      <c r="AT18" s="2"/>
      <c r="AU18" s="2"/>
      <c r="AV18" s="2"/>
    </row>
    <row r="19" spans="1:48" ht="9.6" customHeight="1">
      <c r="A19" s="553"/>
      <c r="B19" s="554"/>
      <c r="C19" s="559"/>
      <c r="D19" s="560"/>
      <c r="E19" s="560"/>
      <c r="F19" s="560"/>
      <c r="G19" s="560"/>
      <c r="H19" s="560"/>
      <c r="I19" s="564"/>
      <c r="J19" s="531"/>
      <c r="K19" s="531"/>
      <c r="L19" s="531"/>
      <c r="M19" s="531"/>
      <c r="N19" s="531"/>
      <c r="O19" s="531"/>
      <c r="P19" s="532"/>
      <c r="Q19" s="200" t="s">
        <v>113</v>
      </c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2"/>
      <c r="AN19" s="2"/>
      <c r="AO19" s="2"/>
      <c r="AP19" s="2"/>
      <c r="AQ19" s="2"/>
      <c r="AR19" s="2"/>
      <c r="AS19" s="2"/>
      <c r="AT19" s="2"/>
      <c r="AU19" s="2"/>
      <c r="AV19" s="2"/>
    </row>
    <row r="20" spans="1:48" ht="9.6" customHeight="1" thickBot="1">
      <c r="A20" s="553"/>
      <c r="B20" s="554"/>
      <c r="C20" s="559"/>
      <c r="D20" s="560"/>
      <c r="E20" s="560"/>
      <c r="F20" s="560"/>
      <c r="G20" s="560"/>
      <c r="H20" s="560"/>
      <c r="I20" s="564"/>
      <c r="J20" s="531"/>
      <c r="K20" s="531"/>
      <c r="L20" s="531"/>
      <c r="M20" s="531"/>
      <c r="N20" s="531"/>
      <c r="O20" s="531"/>
      <c r="P20" s="532"/>
      <c r="Q20" s="535" t="s">
        <v>114</v>
      </c>
      <c r="R20" s="536"/>
      <c r="S20" s="536"/>
      <c r="T20" s="536"/>
      <c r="U20" s="536"/>
      <c r="V20" s="536"/>
      <c r="W20" s="536"/>
      <c r="X20" s="536"/>
      <c r="Y20" s="536"/>
      <c r="Z20" s="536"/>
      <c r="AA20" s="536"/>
      <c r="AB20" s="536"/>
      <c r="AC20" s="536"/>
      <c r="AD20" s="536"/>
      <c r="AE20" s="536"/>
      <c r="AF20" s="536"/>
      <c r="AG20" s="536"/>
      <c r="AH20" s="536"/>
      <c r="AI20" s="536"/>
      <c r="AJ20" s="536"/>
      <c r="AK20" s="536"/>
      <c r="AL20" s="536"/>
      <c r="AM20" s="537"/>
      <c r="AN20" s="2"/>
      <c r="AO20" s="2"/>
      <c r="AP20" s="2"/>
      <c r="AQ20" s="2"/>
      <c r="AR20" s="2"/>
      <c r="AS20" s="2"/>
      <c r="AT20" s="2"/>
      <c r="AU20" s="2"/>
      <c r="AV20" s="2"/>
    </row>
    <row r="21" spans="1:48" ht="0.6" customHeight="1" thickBot="1">
      <c r="A21" s="555"/>
      <c r="B21" s="556"/>
      <c r="C21" s="561"/>
      <c r="D21" s="562"/>
      <c r="E21" s="562"/>
      <c r="F21" s="562"/>
      <c r="G21" s="562"/>
      <c r="H21" s="562"/>
      <c r="I21" s="565"/>
      <c r="J21" s="568"/>
      <c r="K21" s="568"/>
      <c r="L21" s="568"/>
      <c r="M21" s="568"/>
      <c r="N21" s="568"/>
      <c r="O21" s="568"/>
      <c r="P21" s="569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3"/>
      <c r="AC21" s="203"/>
      <c r="AD21" s="203"/>
      <c r="AE21" s="203"/>
      <c r="AF21" s="203"/>
      <c r="AG21" s="203"/>
      <c r="AH21" s="203"/>
      <c r="AI21" s="203"/>
      <c r="AJ21" s="203"/>
      <c r="AK21" s="203"/>
      <c r="AL21" s="203"/>
      <c r="AM21" s="202"/>
      <c r="AN21" s="2"/>
      <c r="AO21" s="2"/>
      <c r="AP21" s="2"/>
      <c r="AQ21" s="2"/>
      <c r="AR21" s="2"/>
      <c r="AS21" s="2"/>
      <c r="AT21" s="2"/>
      <c r="AU21" s="2"/>
      <c r="AV21" s="2"/>
    </row>
    <row r="22" spans="1:48" ht="4.7" customHeight="1" thickTop="1" thickBot="1">
      <c r="A22" s="7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3"/>
      <c r="AC22" s="203"/>
      <c r="AD22" s="203"/>
      <c r="AE22" s="203"/>
      <c r="AF22" s="203"/>
      <c r="AG22" s="203"/>
      <c r="AH22" s="203"/>
      <c r="AI22" s="203"/>
      <c r="AJ22" s="203"/>
      <c r="AK22" s="203"/>
      <c r="AL22" s="203"/>
      <c r="AM22" s="203"/>
      <c r="AN22" s="2"/>
      <c r="AO22" s="2"/>
      <c r="AP22" s="2"/>
      <c r="AQ22" s="2"/>
      <c r="AR22" s="2"/>
      <c r="AS22" s="2"/>
      <c r="AT22" s="2"/>
      <c r="AU22" s="2"/>
      <c r="AV22" s="2"/>
    </row>
    <row r="23" spans="1:48" ht="12" customHeight="1" thickTop="1">
      <c r="A23" s="591" t="s">
        <v>115</v>
      </c>
      <c r="B23" s="592"/>
      <c r="C23" s="592"/>
      <c r="D23" s="592"/>
      <c r="E23" s="592"/>
      <c r="F23" s="592"/>
      <c r="G23" s="593" t="s">
        <v>116</v>
      </c>
      <c r="H23" s="592"/>
      <c r="I23" s="594"/>
      <c r="J23" s="593" t="s">
        <v>117</v>
      </c>
      <c r="K23" s="592"/>
      <c r="L23" s="592"/>
      <c r="M23" s="592"/>
      <c r="N23" s="592"/>
      <c r="O23" s="594"/>
      <c r="P23" s="593" t="s">
        <v>162</v>
      </c>
      <c r="Q23" s="592"/>
      <c r="R23" s="594"/>
      <c r="S23" s="488" t="s">
        <v>118</v>
      </c>
      <c r="T23" s="501"/>
      <c r="U23" s="488" t="s">
        <v>119</v>
      </c>
      <c r="V23" s="489"/>
      <c r="W23" s="507" t="s">
        <v>120</v>
      </c>
      <c r="X23" s="504" t="s">
        <v>121</v>
      </c>
      <c r="Y23" s="505"/>
      <c r="Z23" s="505"/>
      <c r="AA23" s="505"/>
      <c r="AB23" s="505"/>
      <c r="AC23" s="506"/>
      <c r="AD23" s="492" t="s">
        <v>122</v>
      </c>
      <c r="AE23" s="493"/>
      <c r="AF23" s="493"/>
      <c r="AG23" s="493"/>
      <c r="AH23" s="493"/>
      <c r="AI23" s="493"/>
      <c r="AJ23" s="493"/>
      <c r="AK23" s="494"/>
      <c r="AL23" s="32"/>
      <c r="AM23" s="469"/>
      <c r="AN23" s="2"/>
      <c r="AO23" s="2"/>
      <c r="AP23" s="2"/>
      <c r="AQ23" s="2"/>
      <c r="AR23" s="2"/>
      <c r="AS23" s="2"/>
      <c r="AT23" s="2"/>
      <c r="AU23" s="2"/>
      <c r="AV23" s="2"/>
    </row>
    <row r="24" spans="1:48" ht="9.75" customHeight="1">
      <c r="A24" s="514"/>
      <c r="B24" s="496"/>
      <c r="C24" s="496"/>
      <c r="D24" s="496"/>
      <c r="E24" s="496"/>
      <c r="F24" s="496"/>
      <c r="G24" s="495"/>
      <c r="H24" s="496"/>
      <c r="I24" s="497"/>
      <c r="J24" s="495"/>
      <c r="K24" s="496"/>
      <c r="L24" s="496"/>
      <c r="M24" s="496"/>
      <c r="N24" s="496"/>
      <c r="O24" s="497"/>
      <c r="P24" s="495"/>
      <c r="Q24" s="496"/>
      <c r="R24" s="497"/>
      <c r="S24" s="502"/>
      <c r="T24" s="503"/>
      <c r="U24" s="490"/>
      <c r="V24" s="491"/>
      <c r="W24" s="508"/>
      <c r="X24" s="498" t="s">
        <v>123</v>
      </c>
      <c r="Y24" s="499"/>
      <c r="Z24" s="499"/>
      <c r="AA24" s="499"/>
      <c r="AB24" s="499"/>
      <c r="AC24" s="500"/>
      <c r="AD24" s="495"/>
      <c r="AE24" s="496"/>
      <c r="AF24" s="496"/>
      <c r="AG24" s="496"/>
      <c r="AH24" s="496"/>
      <c r="AI24" s="496"/>
      <c r="AJ24" s="496"/>
      <c r="AK24" s="497"/>
      <c r="AL24" s="31"/>
      <c r="AM24" s="469"/>
      <c r="AN24" s="2"/>
      <c r="AO24" s="2"/>
      <c r="AP24" s="2"/>
      <c r="AQ24" s="2"/>
      <c r="AR24" s="2"/>
      <c r="AS24" s="2"/>
      <c r="AT24" s="2"/>
      <c r="AU24" s="2"/>
      <c r="AV24" s="2"/>
    </row>
    <row r="25" spans="1:48" ht="15.75" customHeight="1">
      <c r="A25" s="420">
        <v>1</v>
      </c>
      <c r="B25" s="421">
        <f>'入力シート（ここに入力）'!B54</f>
        <v>0</v>
      </c>
      <c r="C25" s="422"/>
      <c r="D25" s="422"/>
      <c r="E25" s="422"/>
      <c r="F25" s="423"/>
      <c r="G25" s="421">
        <f>'入力シート（ここに入力）'!G54</f>
        <v>0</v>
      </c>
      <c r="H25" s="422"/>
      <c r="I25" s="423"/>
      <c r="J25" s="421">
        <f>'入力シート（ここに入力）'!H54</f>
        <v>0</v>
      </c>
      <c r="K25" s="422"/>
      <c r="L25" s="422"/>
      <c r="M25" s="422"/>
      <c r="N25" s="422"/>
      <c r="O25" s="423"/>
      <c r="P25" s="424">
        <f>'入力シート（ここに入力）'!I54</f>
        <v>0</v>
      </c>
      <c r="Q25" s="425"/>
      <c r="R25" s="426"/>
      <c r="S25" s="443">
        <f>'入力シート（ここに入力）'!J54</f>
        <v>0</v>
      </c>
      <c r="T25" s="444"/>
      <c r="U25" s="430" t="s">
        <v>135</v>
      </c>
      <c r="V25" s="431"/>
      <c r="W25" s="9" t="s">
        <v>124</v>
      </c>
      <c r="X25" s="434"/>
      <c r="Y25" s="451"/>
      <c r="Z25" s="438"/>
      <c r="AA25" s="436"/>
      <c r="AB25" s="451"/>
      <c r="AC25" s="438"/>
      <c r="AD25" s="434"/>
      <c r="AE25" s="451"/>
      <c r="AF25" s="451"/>
      <c r="AG25" s="451"/>
      <c r="AH25" s="451"/>
      <c r="AI25" s="451"/>
      <c r="AJ25" s="451"/>
      <c r="AK25" s="438"/>
      <c r="AL25" s="467"/>
      <c r="AM25" s="469"/>
      <c r="AN25" s="2"/>
      <c r="AO25" s="2"/>
      <c r="AP25" s="2"/>
      <c r="AQ25" s="2"/>
      <c r="AR25" s="2"/>
      <c r="AS25" s="2"/>
      <c r="AT25" s="2"/>
      <c r="AU25" s="2"/>
      <c r="AV25" s="2"/>
    </row>
    <row r="26" spans="1:48" ht="15.75" customHeight="1">
      <c r="A26" s="420"/>
      <c r="B26" s="440">
        <f>'入力シート（ここに入力）'!D54</f>
        <v>0</v>
      </c>
      <c r="C26" s="441"/>
      <c r="D26" s="441"/>
      <c r="E26" s="441"/>
      <c r="F26" s="442"/>
      <c r="G26" s="440"/>
      <c r="H26" s="441"/>
      <c r="I26" s="442"/>
      <c r="J26" s="440"/>
      <c r="K26" s="441"/>
      <c r="L26" s="441"/>
      <c r="M26" s="441"/>
      <c r="N26" s="441"/>
      <c r="O26" s="442"/>
      <c r="P26" s="427"/>
      <c r="Q26" s="428"/>
      <c r="R26" s="429"/>
      <c r="S26" s="445" t="s">
        <v>136</v>
      </c>
      <c r="T26" s="446"/>
      <c r="U26" s="432"/>
      <c r="V26" s="433"/>
      <c r="W26" s="10" t="s">
        <v>125</v>
      </c>
      <c r="X26" s="435"/>
      <c r="Y26" s="452"/>
      <c r="Z26" s="439"/>
      <c r="AA26" s="437"/>
      <c r="AB26" s="452"/>
      <c r="AC26" s="439"/>
      <c r="AD26" s="435"/>
      <c r="AE26" s="452"/>
      <c r="AF26" s="452"/>
      <c r="AG26" s="452"/>
      <c r="AH26" s="452"/>
      <c r="AI26" s="452"/>
      <c r="AJ26" s="452"/>
      <c r="AK26" s="439"/>
      <c r="AL26" s="468"/>
      <c r="AM26" s="469"/>
      <c r="AN26" s="2"/>
      <c r="AO26" s="2"/>
      <c r="AP26" s="2"/>
      <c r="AQ26" s="2"/>
      <c r="AR26" s="2"/>
      <c r="AS26" s="2"/>
      <c r="AT26" s="2"/>
      <c r="AU26" s="2"/>
      <c r="AV26" s="2"/>
    </row>
    <row r="27" spans="1:48" ht="15.75" customHeight="1">
      <c r="A27" s="485">
        <v>2</v>
      </c>
      <c r="B27" s="421">
        <f>'入力シート（ここに入力）'!B55</f>
        <v>0</v>
      </c>
      <c r="C27" s="422"/>
      <c r="D27" s="422"/>
      <c r="E27" s="422"/>
      <c r="F27" s="423"/>
      <c r="G27" s="421">
        <f>'入力シート（ここに入力）'!G55</f>
        <v>0</v>
      </c>
      <c r="H27" s="486"/>
      <c r="I27" s="487"/>
      <c r="J27" s="421">
        <f>'入力シート（ここに入力）'!H55</f>
        <v>0</v>
      </c>
      <c r="K27" s="422"/>
      <c r="L27" s="422"/>
      <c r="M27" s="422"/>
      <c r="N27" s="422"/>
      <c r="O27" s="423"/>
      <c r="P27" s="424">
        <f>'入力シート（ここに入力）'!I55</f>
        <v>0</v>
      </c>
      <c r="Q27" s="425"/>
      <c r="R27" s="426"/>
      <c r="S27" s="443">
        <f>'入力シート（ここに入力）'!J55</f>
        <v>0</v>
      </c>
      <c r="T27" s="444"/>
      <c r="U27" s="430" t="s">
        <v>135</v>
      </c>
      <c r="V27" s="431"/>
      <c r="W27" s="9" t="s">
        <v>124</v>
      </c>
      <c r="X27" s="434"/>
      <c r="Y27" s="451"/>
      <c r="Z27" s="438"/>
      <c r="AA27" s="436"/>
      <c r="AB27" s="451"/>
      <c r="AC27" s="438"/>
      <c r="AD27" s="447"/>
      <c r="AE27" s="449"/>
      <c r="AF27" s="449"/>
      <c r="AG27" s="449"/>
      <c r="AH27" s="449"/>
      <c r="AI27" s="451"/>
      <c r="AJ27" s="436"/>
      <c r="AK27" s="438"/>
      <c r="AL27" s="467"/>
      <c r="AM27" s="469"/>
      <c r="AN27" s="2"/>
      <c r="AO27" s="2"/>
      <c r="AP27" s="2"/>
      <c r="AQ27" s="2"/>
      <c r="AR27" s="2"/>
      <c r="AS27" s="2"/>
      <c r="AT27" s="2"/>
      <c r="AU27" s="2"/>
      <c r="AV27" s="2"/>
    </row>
    <row r="28" spans="1:48" ht="15.75" customHeight="1">
      <c r="A28" s="420"/>
      <c r="B28" s="440">
        <f>'入力シート（ここに入力）'!D55</f>
        <v>0</v>
      </c>
      <c r="C28" s="441"/>
      <c r="D28" s="441"/>
      <c r="E28" s="441"/>
      <c r="F28" s="442"/>
      <c r="G28" s="440"/>
      <c r="H28" s="483"/>
      <c r="I28" s="484"/>
      <c r="J28" s="440"/>
      <c r="K28" s="441"/>
      <c r="L28" s="441"/>
      <c r="M28" s="441"/>
      <c r="N28" s="441"/>
      <c r="O28" s="442"/>
      <c r="P28" s="427"/>
      <c r="Q28" s="428"/>
      <c r="R28" s="429"/>
      <c r="S28" s="445" t="s">
        <v>136</v>
      </c>
      <c r="T28" s="446"/>
      <c r="U28" s="432"/>
      <c r="V28" s="433"/>
      <c r="W28" s="10" t="s">
        <v>125</v>
      </c>
      <c r="X28" s="435"/>
      <c r="Y28" s="452"/>
      <c r="Z28" s="439"/>
      <c r="AA28" s="437"/>
      <c r="AB28" s="452"/>
      <c r="AC28" s="439"/>
      <c r="AD28" s="448"/>
      <c r="AE28" s="450"/>
      <c r="AF28" s="450"/>
      <c r="AG28" s="450"/>
      <c r="AH28" s="450"/>
      <c r="AI28" s="452"/>
      <c r="AJ28" s="437"/>
      <c r="AK28" s="439"/>
      <c r="AL28" s="468"/>
      <c r="AM28" s="469"/>
      <c r="AN28" s="11"/>
      <c r="AO28" s="2"/>
      <c r="AP28" s="2"/>
      <c r="AQ28" s="2"/>
      <c r="AR28" s="2"/>
      <c r="AS28" s="2"/>
      <c r="AT28" s="2"/>
      <c r="AU28" s="2"/>
      <c r="AV28" s="2"/>
    </row>
    <row r="29" spans="1:48" ht="15.75" customHeight="1">
      <c r="A29" s="420">
        <v>3</v>
      </c>
      <c r="B29" s="421">
        <f>'入力シート（ここに入力）'!B56</f>
        <v>0</v>
      </c>
      <c r="C29" s="422"/>
      <c r="D29" s="422"/>
      <c r="E29" s="422"/>
      <c r="F29" s="423"/>
      <c r="G29" s="421">
        <f>'入力シート（ここに入力）'!G56</f>
        <v>0</v>
      </c>
      <c r="H29" s="422"/>
      <c r="I29" s="423"/>
      <c r="J29" s="421">
        <f>'入力シート（ここに入力）'!H56</f>
        <v>0</v>
      </c>
      <c r="K29" s="422"/>
      <c r="L29" s="422"/>
      <c r="M29" s="422"/>
      <c r="N29" s="422"/>
      <c r="O29" s="423"/>
      <c r="P29" s="424">
        <f>'入力シート（ここに入力）'!I56</f>
        <v>0</v>
      </c>
      <c r="Q29" s="425"/>
      <c r="R29" s="426"/>
      <c r="S29" s="443">
        <f>'入力シート（ここに入力）'!J56</f>
        <v>0</v>
      </c>
      <c r="T29" s="444"/>
      <c r="U29" s="430" t="s">
        <v>135</v>
      </c>
      <c r="V29" s="431"/>
      <c r="W29" s="9" t="s">
        <v>124</v>
      </c>
      <c r="X29" s="434"/>
      <c r="Y29" s="451"/>
      <c r="Z29" s="438"/>
      <c r="AA29" s="436"/>
      <c r="AB29" s="451"/>
      <c r="AC29" s="438"/>
      <c r="AD29" s="447"/>
      <c r="AE29" s="449"/>
      <c r="AF29" s="449"/>
      <c r="AG29" s="449"/>
      <c r="AH29" s="449"/>
      <c r="AI29" s="451"/>
      <c r="AJ29" s="436"/>
      <c r="AK29" s="438"/>
      <c r="AL29" s="467"/>
      <c r="AM29" s="469"/>
      <c r="AN29" s="2"/>
      <c r="AO29" s="2"/>
      <c r="AP29" s="2"/>
      <c r="AQ29" s="2"/>
      <c r="AR29" s="2"/>
      <c r="AS29" s="2"/>
      <c r="AT29" s="2"/>
      <c r="AU29" s="2"/>
      <c r="AV29" s="2"/>
    </row>
    <row r="30" spans="1:48" ht="15.75" customHeight="1">
      <c r="A30" s="420"/>
      <c r="B30" s="440">
        <f>'入力シート（ここに入力）'!D56</f>
        <v>0</v>
      </c>
      <c r="C30" s="441"/>
      <c r="D30" s="441"/>
      <c r="E30" s="441"/>
      <c r="F30" s="442"/>
      <c r="G30" s="440"/>
      <c r="H30" s="441"/>
      <c r="I30" s="442"/>
      <c r="J30" s="440"/>
      <c r="K30" s="441"/>
      <c r="L30" s="441"/>
      <c r="M30" s="441"/>
      <c r="N30" s="441"/>
      <c r="O30" s="442"/>
      <c r="P30" s="427"/>
      <c r="Q30" s="428"/>
      <c r="R30" s="429"/>
      <c r="S30" s="445" t="s">
        <v>136</v>
      </c>
      <c r="T30" s="446"/>
      <c r="U30" s="432"/>
      <c r="V30" s="433"/>
      <c r="W30" s="10" t="s">
        <v>125</v>
      </c>
      <c r="X30" s="435"/>
      <c r="Y30" s="452"/>
      <c r="Z30" s="439"/>
      <c r="AA30" s="437"/>
      <c r="AB30" s="452"/>
      <c r="AC30" s="439"/>
      <c r="AD30" s="448"/>
      <c r="AE30" s="450"/>
      <c r="AF30" s="450"/>
      <c r="AG30" s="450"/>
      <c r="AH30" s="450"/>
      <c r="AI30" s="452"/>
      <c r="AJ30" s="437"/>
      <c r="AK30" s="439"/>
      <c r="AL30" s="468"/>
      <c r="AM30" s="469"/>
      <c r="AN30" s="2"/>
      <c r="AO30" s="2"/>
      <c r="AP30" s="2"/>
      <c r="AQ30" s="2"/>
      <c r="AR30" s="2"/>
      <c r="AS30" s="2"/>
      <c r="AT30" s="2"/>
      <c r="AU30" s="2"/>
      <c r="AV30" s="2"/>
    </row>
    <row r="31" spans="1:48" ht="15.75" customHeight="1">
      <c r="A31" s="420">
        <v>4</v>
      </c>
      <c r="B31" s="421">
        <f>'入力シート（ここに入力）'!B57</f>
        <v>0</v>
      </c>
      <c r="C31" s="422"/>
      <c r="D31" s="422"/>
      <c r="E31" s="422"/>
      <c r="F31" s="423"/>
      <c r="G31" s="421">
        <f>'入力シート（ここに入力）'!G57</f>
        <v>0</v>
      </c>
      <c r="H31" s="422"/>
      <c r="I31" s="423"/>
      <c r="J31" s="421">
        <f>'入力シート（ここに入力）'!H57</f>
        <v>0</v>
      </c>
      <c r="K31" s="422"/>
      <c r="L31" s="422"/>
      <c r="M31" s="422"/>
      <c r="N31" s="422"/>
      <c r="O31" s="423"/>
      <c r="P31" s="424">
        <f>'入力シート（ここに入力）'!I57</f>
        <v>0</v>
      </c>
      <c r="Q31" s="425"/>
      <c r="R31" s="426"/>
      <c r="S31" s="443">
        <f>'入力シート（ここに入力）'!J57</f>
        <v>0</v>
      </c>
      <c r="T31" s="444"/>
      <c r="U31" s="430" t="s">
        <v>135</v>
      </c>
      <c r="V31" s="431"/>
      <c r="W31" s="9" t="s">
        <v>124</v>
      </c>
      <c r="X31" s="434"/>
      <c r="Y31" s="451"/>
      <c r="Z31" s="438"/>
      <c r="AA31" s="436"/>
      <c r="AB31" s="451"/>
      <c r="AC31" s="438"/>
      <c r="AD31" s="447"/>
      <c r="AE31" s="449"/>
      <c r="AF31" s="449"/>
      <c r="AG31" s="449"/>
      <c r="AH31" s="449"/>
      <c r="AI31" s="451"/>
      <c r="AJ31" s="436"/>
      <c r="AK31" s="438"/>
      <c r="AL31" s="467"/>
      <c r="AM31" s="469"/>
      <c r="AN31" s="2"/>
      <c r="AO31" s="2"/>
      <c r="AP31" s="2"/>
      <c r="AQ31" s="2"/>
      <c r="AR31" s="2"/>
      <c r="AS31" s="2"/>
      <c r="AT31" s="2"/>
      <c r="AU31" s="2"/>
      <c r="AV31" s="2"/>
    </row>
    <row r="32" spans="1:48" ht="15.75" customHeight="1">
      <c r="A32" s="420"/>
      <c r="B32" s="440">
        <f>'入力シート（ここに入力）'!D57</f>
        <v>0</v>
      </c>
      <c r="C32" s="441"/>
      <c r="D32" s="441"/>
      <c r="E32" s="441"/>
      <c r="F32" s="442"/>
      <c r="G32" s="440"/>
      <c r="H32" s="441"/>
      <c r="I32" s="442"/>
      <c r="J32" s="440"/>
      <c r="K32" s="441"/>
      <c r="L32" s="441"/>
      <c r="M32" s="441"/>
      <c r="N32" s="441"/>
      <c r="O32" s="442"/>
      <c r="P32" s="427"/>
      <c r="Q32" s="428"/>
      <c r="R32" s="429"/>
      <c r="S32" s="445" t="s">
        <v>136</v>
      </c>
      <c r="T32" s="446"/>
      <c r="U32" s="432"/>
      <c r="V32" s="433"/>
      <c r="W32" s="10" t="s">
        <v>125</v>
      </c>
      <c r="X32" s="435"/>
      <c r="Y32" s="452"/>
      <c r="Z32" s="439"/>
      <c r="AA32" s="437"/>
      <c r="AB32" s="452"/>
      <c r="AC32" s="439"/>
      <c r="AD32" s="448"/>
      <c r="AE32" s="450"/>
      <c r="AF32" s="450"/>
      <c r="AG32" s="450"/>
      <c r="AH32" s="450"/>
      <c r="AI32" s="452"/>
      <c r="AJ32" s="437"/>
      <c r="AK32" s="439"/>
      <c r="AL32" s="468"/>
      <c r="AM32" s="469"/>
      <c r="AN32" s="2"/>
      <c r="AO32" s="2"/>
      <c r="AP32" s="2"/>
      <c r="AQ32" s="2"/>
      <c r="AR32" s="2"/>
      <c r="AS32" s="2"/>
      <c r="AT32" s="2"/>
      <c r="AU32" s="2"/>
      <c r="AV32" s="2"/>
    </row>
    <row r="33" spans="1:48" ht="15.75" customHeight="1">
      <c r="A33" s="420">
        <v>5</v>
      </c>
      <c r="B33" s="421">
        <f>'入力シート（ここに入力）'!B58</f>
        <v>0</v>
      </c>
      <c r="C33" s="422"/>
      <c r="D33" s="422"/>
      <c r="E33" s="422"/>
      <c r="F33" s="423"/>
      <c r="G33" s="421">
        <f>'入力シート（ここに入力）'!G58</f>
        <v>0</v>
      </c>
      <c r="H33" s="422"/>
      <c r="I33" s="423"/>
      <c r="J33" s="421">
        <f>'入力シート（ここに入力）'!H58</f>
        <v>0</v>
      </c>
      <c r="K33" s="422"/>
      <c r="L33" s="422"/>
      <c r="M33" s="422"/>
      <c r="N33" s="422"/>
      <c r="O33" s="423"/>
      <c r="P33" s="424">
        <f>'入力シート（ここに入力）'!I58</f>
        <v>0</v>
      </c>
      <c r="Q33" s="425"/>
      <c r="R33" s="426"/>
      <c r="S33" s="443">
        <f>'入力シート（ここに入力）'!J58</f>
        <v>0</v>
      </c>
      <c r="T33" s="444"/>
      <c r="U33" s="430" t="s">
        <v>135</v>
      </c>
      <c r="V33" s="431"/>
      <c r="W33" s="9" t="s">
        <v>124</v>
      </c>
      <c r="X33" s="434"/>
      <c r="Y33" s="451"/>
      <c r="Z33" s="438"/>
      <c r="AA33" s="436"/>
      <c r="AB33" s="451"/>
      <c r="AC33" s="438"/>
      <c r="AD33" s="447"/>
      <c r="AE33" s="449"/>
      <c r="AF33" s="449"/>
      <c r="AG33" s="449"/>
      <c r="AH33" s="449"/>
      <c r="AI33" s="451"/>
      <c r="AJ33" s="436"/>
      <c r="AK33" s="438"/>
      <c r="AL33" s="467"/>
      <c r="AM33" s="469"/>
      <c r="AN33" s="2"/>
      <c r="AO33" s="2"/>
      <c r="AP33" s="2"/>
      <c r="AQ33" s="2"/>
      <c r="AR33" s="2"/>
      <c r="AS33" s="2"/>
      <c r="AT33" s="2"/>
      <c r="AU33" s="2"/>
      <c r="AV33" s="2"/>
    </row>
    <row r="34" spans="1:48" ht="15.75" customHeight="1">
      <c r="A34" s="420"/>
      <c r="B34" s="440">
        <f>'入力シート（ここに入力）'!D58</f>
        <v>0</v>
      </c>
      <c r="C34" s="441"/>
      <c r="D34" s="441"/>
      <c r="E34" s="441"/>
      <c r="F34" s="442"/>
      <c r="G34" s="440"/>
      <c r="H34" s="441"/>
      <c r="I34" s="442"/>
      <c r="J34" s="440"/>
      <c r="K34" s="441"/>
      <c r="L34" s="441"/>
      <c r="M34" s="441"/>
      <c r="N34" s="441"/>
      <c r="O34" s="442"/>
      <c r="P34" s="427"/>
      <c r="Q34" s="428"/>
      <c r="R34" s="429"/>
      <c r="S34" s="445" t="s">
        <v>136</v>
      </c>
      <c r="T34" s="446"/>
      <c r="U34" s="432"/>
      <c r="V34" s="433"/>
      <c r="W34" s="10" t="s">
        <v>125</v>
      </c>
      <c r="X34" s="435"/>
      <c r="Y34" s="452"/>
      <c r="Z34" s="439"/>
      <c r="AA34" s="437"/>
      <c r="AB34" s="452"/>
      <c r="AC34" s="439"/>
      <c r="AD34" s="448"/>
      <c r="AE34" s="450"/>
      <c r="AF34" s="450"/>
      <c r="AG34" s="450"/>
      <c r="AH34" s="450"/>
      <c r="AI34" s="452"/>
      <c r="AJ34" s="437"/>
      <c r="AK34" s="439"/>
      <c r="AL34" s="468"/>
      <c r="AM34" s="469"/>
      <c r="AN34" s="2"/>
      <c r="AO34" s="2"/>
      <c r="AP34" s="2"/>
      <c r="AQ34" s="2"/>
      <c r="AR34" s="2"/>
      <c r="AS34" s="2"/>
      <c r="AT34" s="2"/>
      <c r="AU34" s="2"/>
      <c r="AV34" s="2"/>
    </row>
    <row r="35" spans="1:48" ht="15.75" customHeight="1">
      <c r="A35" s="420">
        <v>6</v>
      </c>
      <c r="B35" s="421">
        <f>'入力シート（ここに入力）'!B59</f>
        <v>0</v>
      </c>
      <c r="C35" s="422"/>
      <c r="D35" s="422"/>
      <c r="E35" s="422"/>
      <c r="F35" s="423"/>
      <c r="G35" s="421">
        <f>'入力シート（ここに入力）'!G59</f>
        <v>0</v>
      </c>
      <c r="H35" s="422"/>
      <c r="I35" s="423"/>
      <c r="J35" s="421">
        <f>'入力シート（ここに入力）'!H59</f>
        <v>0</v>
      </c>
      <c r="K35" s="422"/>
      <c r="L35" s="422"/>
      <c r="M35" s="422"/>
      <c r="N35" s="422"/>
      <c r="O35" s="423"/>
      <c r="P35" s="424">
        <f>'入力シート（ここに入力）'!I59</f>
        <v>0</v>
      </c>
      <c r="Q35" s="425"/>
      <c r="R35" s="426"/>
      <c r="S35" s="443">
        <f>'入力シート（ここに入力）'!J59</f>
        <v>0</v>
      </c>
      <c r="T35" s="444"/>
      <c r="U35" s="430" t="s">
        <v>135</v>
      </c>
      <c r="V35" s="431"/>
      <c r="W35" s="9" t="s">
        <v>124</v>
      </c>
      <c r="X35" s="434"/>
      <c r="Y35" s="451"/>
      <c r="Z35" s="438"/>
      <c r="AA35" s="436"/>
      <c r="AB35" s="451"/>
      <c r="AC35" s="438"/>
      <c r="AD35" s="447"/>
      <c r="AE35" s="449"/>
      <c r="AF35" s="449"/>
      <c r="AG35" s="449"/>
      <c r="AH35" s="449"/>
      <c r="AI35" s="451"/>
      <c r="AJ35" s="436"/>
      <c r="AK35" s="438"/>
      <c r="AL35" s="467"/>
      <c r="AM35" s="469"/>
      <c r="AN35" s="2"/>
      <c r="AO35" s="2"/>
      <c r="AP35" s="2"/>
      <c r="AQ35" s="2"/>
      <c r="AR35" s="2"/>
      <c r="AS35" s="2"/>
      <c r="AT35" s="2"/>
      <c r="AU35" s="2"/>
      <c r="AV35" s="2"/>
    </row>
    <row r="36" spans="1:48" ht="15.75" customHeight="1">
      <c r="A36" s="420"/>
      <c r="B36" s="440">
        <f>'入力シート（ここに入力）'!D59</f>
        <v>0</v>
      </c>
      <c r="C36" s="441"/>
      <c r="D36" s="441"/>
      <c r="E36" s="441"/>
      <c r="F36" s="442"/>
      <c r="G36" s="440"/>
      <c r="H36" s="441"/>
      <c r="I36" s="442"/>
      <c r="J36" s="440"/>
      <c r="K36" s="441"/>
      <c r="L36" s="441"/>
      <c r="M36" s="441"/>
      <c r="N36" s="441"/>
      <c r="O36" s="442"/>
      <c r="P36" s="427"/>
      <c r="Q36" s="428"/>
      <c r="R36" s="429"/>
      <c r="S36" s="445" t="s">
        <v>136</v>
      </c>
      <c r="T36" s="446"/>
      <c r="U36" s="432"/>
      <c r="V36" s="433"/>
      <c r="W36" s="10" t="s">
        <v>125</v>
      </c>
      <c r="X36" s="435"/>
      <c r="Y36" s="452"/>
      <c r="Z36" s="439"/>
      <c r="AA36" s="437"/>
      <c r="AB36" s="452"/>
      <c r="AC36" s="439"/>
      <c r="AD36" s="448"/>
      <c r="AE36" s="450"/>
      <c r="AF36" s="450"/>
      <c r="AG36" s="450"/>
      <c r="AH36" s="450"/>
      <c r="AI36" s="452"/>
      <c r="AJ36" s="437"/>
      <c r="AK36" s="439"/>
      <c r="AL36" s="468"/>
      <c r="AM36" s="469"/>
      <c r="AN36" s="12"/>
      <c r="AO36" s="2"/>
      <c r="AP36" s="2"/>
      <c r="AQ36" s="2"/>
      <c r="AR36" s="2"/>
      <c r="AS36" s="2"/>
      <c r="AT36" s="2"/>
      <c r="AU36" s="2"/>
      <c r="AV36" s="2"/>
    </row>
    <row r="37" spans="1:48" ht="15.75" customHeight="1">
      <c r="A37" s="420">
        <v>7</v>
      </c>
      <c r="B37" s="421">
        <f>'入力シート（ここに入力）'!B60</f>
        <v>0</v>
      </c>
      <c r="C37" s="422"/>
      <c r="D37" s="422"/>
      <c r="E37" s="422"/>
      <c r="F37" s="423"/>
      <c r="G37" s="421">
        <f>'入力シート（ここに入力）'!G60</f>
        <v>0</v>
      </c>
      <c r="H37" s="422"/>
      <c r="I37" s="423"/>
      <c r="J37" s="421">
        <f>'入力シート（ここに入力）'!H60</f>
        <v>0</v>
      </c>
      <c r="K37" s="422"/>
      <c r="L37" s="422"/>
      <c r="M37" s="422"/>
      <c r="N37" s="422"/>
      <c r="O37" s="423"/>
      <c r="P37" s="424">
        <f>'入力シート（ここに入力）'!I60</f>
        <v>0</v>
      </c>
      <c r="Q37" s="425"/>
      <c r="R37" s="426"/>
      <c r="S37" s="443">
        <f>'入力シート（ここに入力）'!J60</f>
        <v>0</v>
      </c>
      <c r="T37" s="444"/>
      <c r="U37" s="430" t="s">
        <v>135</v>
      </c>
      <c r="V37" s="431"/>
      <c r="W37" s="9" t="s">
        <v>124</v>
      </c>
      <c r="X37" s="434"/>
      <c r="Y37" s="451"/>
      <c r="Z37" s="438"/>
      <c r="AA37" s="436"/>
      <c r="AB37" s="451"/>
      <c r="AC37" s="438"/>
      <c r="AD37" s="447"/>
      <c r="AE37" s="449"/>
      <c r="AF37" s="449"/>
      <c r="AG37" s="449"/>
      <c r="AH37" s="449"/>
      <c r="AI37" s="451"/>
      <c r="AJ37" s="436"/>
      <c r="AK37" s="438"/>
      <c r="AL37" s="467"/>
      <c r="AM37" s="469"/>
      <c r="AN37" s="2"/>
      <c r="AO37" s="2"/>
      <c r="AP37" s="2"/>
      <c r="AQ37" s="2"/>
      <c r="AR37" s="2"/>
      <c r="AS37" s="2"/>
      <c r="AT37" s="2"/>
      <c r="AU37" s="2"/>
      <c r="AV37" s="2"/>
    </row>
    <row r="38" spans="1:48" ht="15.75" customHeight="1">
      <c r="A38" s="420"/>
      <c r="B38" s="440">
        <f>'入力シート（ここに入力）'!D60</f>
        <v>0</v>
      </c>
      <c r="C38" s="441"/>
      <c r="D38" s="441"/>
      <c r="E38" s="441"/>
      <c r="F38" s="442"/>
      <c r="G38" s="440"/>
      <c r="H38" s="441"/>
      <c r="I38" s="442"/>
      <c r="J38" s="440"/>
      <c r="K38" s="441"/>
      <c r="L38" s="441"/>
      <c r="M38" s="441"/>
      <c r="N38" s="441"/>
      <c r="O38" s="442"/>
      <c r="P38" s="427"/>
      <c r="Q38" s="428"/>
      <c r="R38" s="429"/>
      <c r="S38" s="445" t="s">
        <v>136</v>
      </c>
      <c r="T38" s="446"/>
      <c r="U38" s="432"/>
      <c r="V38" s="433"/>
      <c r="W38" s="10" t="s">
        <v>125</v>
      </c>
      <c r="X38" s="435"/>
      <c r="Y38" s="452"/>
      <c r="Z38" s="439"/>
      <c r="AA38" s="437"/>
      <c r="AB38" s="452"/>
      <c r="AC38" s="439"/>
      <c r="AD38" s="448"/>
      <c r="AE38" s="450"/>
      <c r="AF38" s="450"/>
      <c r="AG38" s="450"/>
      <c r="AH38" s="450"/>
      <c r="AI38" s="452"/>
      <c r="AJ38" s="437"/>
      <c r="AK38" s="439"/>
      <c r="AL38" s="468"/>
      <c r="AM38" s="469"/>
      <c r="AN38" s="2"/>
      <c r="AO38" s="2"/>
      <c r="AP38" s="2"/>
      <c r="AQ38" s="2"/>
      <c r="AR38" s="2"/>
      <c r="AS38" s="2"/>
      <c r="AT38" s="2"/>
      <c r="AU38" s="2"/>
      <c r="AV38" s="2"/>
    </row>
    <row r="39" spans="1:48" ht="15.75" customHeight="1">
      <c r="A39" s="420">
        <v>8</v>
      </c>
      <c r="B39" s="421">
        <f>'入力シート（ここに入力）'!B61</f>
        <v>0</v>
      </c>
      <c r="C39" s="422"/>
      <c r="D39" s="422"/>
      <c r="E39" s="422"/>
      <c r="F39" s="423"/>
      <c r="G39" s="421">
        <f>'入力シート（ここに入力）'!G61</f>
        <v>0</v>
      </c>
      <c r="H39" s="422"/>
      <c r="I39" s="423"/>
      <c r="J39" s="421">
        <f>'入力シート（ここに入力）'!H61</f>
        <v>0</v>
      </c>
      <c r="K39" s="422"/>
      <c r="L39" s="422"/>
      <c r="M39" s="422"/>
      <c r="N39" s="422"/>
      <c r="O39" s="423"/>
      <c r="P39" s="424">
        <f>'入力シート（ここに入力）'!I61</f>
        <v>0</v>
      </c>
      <c r="Q39" s="425"/>
      <c r="R39" s="426"/>
      <c r="S39" s="443">
        <f>'入力シート（ここに入力）'!J61</f>
        <v>0</v>
      </c>
      <c r="T39" s="444"/>
      <c r="U39" s="430" t="s">
        <v>135</v>
      </c>
      <c r="V39" s="431"/>
      <c r="W39" s="9" t="s">
        <v>124</v>
      </c>
      <c r="X39" s="434"/>
      <c r="Y39" s="451"/>
      <c r="Z39" s="438"/>
      <c r="AA39" s="436"/>
      <c r="AB39" s="451"/>
      <c r="AC39" s="438"/>
      <c r="AD39" s="447"/>
      <c r="AE39" s="449"/>
      <c r="AF39" s="449"/>
      <c r="AG39" s="449"/>
      <c r="AH39" s="449"/>
      <c r="AI39" s="451"/>
      <c r="AJ39" s="436"/>
      <c r="AK39" s="438"/>
      <c r="AL39" s="467"/>
      <c r="AM39" s="469"/>
      <c r="AN39" s="2"/>
      <c r="AO39" s="2"/>
      <c r="AP39" s="2"/>
      <c r="AQ39" s="2"/>
      <c r="AR39" s="2"/>
      <c r="AS39" s="2"/>
      <c r="AT39" s="2"/>
      <c r="AU39" s="2"/>
      <c r="AV39" s="2"/>
    </row>
    <row r="40" spans="1:48" ht="15.75" customHeight="1">
      <c r="A40" s="420"/>
      <c r="B40" s="440">
        <f>'入力シート（ここに入力）'!D61</f>
        <v>0</v>
      </c>
      <c r="C40" s="441"/>
      <c r="D40" s="441"/>
      <c r="E40" s="441"/>
      <c r="F40" s="442"/>
      <c r="G40" s="440"/>
      <c r="H40" s="441"/>
      <c r="I40" s="442"/>
      <c r="J40" s="440"/>
      <c r="K40" s="441"/>
      <c r="L40" s="441"/>
      <c r="M40" s="441"/>
      <c r="N40" s="441"/>
      <c r="O40" s="442"/>
      <c r="P40" s="427"/>
      <c r="Q40" s="428"/>
      <c r="R40" s="429"/>
      <c r="S40" s="445" t="s">
        <v>136</v>
      </c>
      <c r="T40" s="446"/>
      <c r="U40" s="432"/>
      <c r="V40" s="433"/>
      <c r="W40" s="10" t="s">
        <v>125</v>
      </c>
      <c r="X40" s="435"/>
      <c r="Y40" s="452"/>
      <c r="Z40" s="439"/>
      <c r="AA40" s="437"/>
      <c r="AB40" s="452"/>
      <c r="AC40" s="439"/>
      <c r="AD40" s="448"/>
      <c r="AE40" s="450"/>
      <c r="AF40" s="450"/>
      <c r="AG40" s="450"/>
      <c r="AH40" s="450"/>
      <c r="AI40" s="452"/>
      <c r="AJ40" s="437"/>
      <c r="AK40" s="439"/>
      <c r="AL40" s="468"/>
      <c r="AM40" s="469"/>
      <c r="AN40" s="12"/>
      <c r="AO40" s="2"/>
      <c r="AP40" s="2"/>
      <c r="AQ40" s="2"/>
      <c r="AR40" s="2"/>
      <c r="AS40" s="2"/>
      <c r="AT40" s="2"/>
      <c r="AU40" s="2"/>
      <c r="AV40" s="2"/>
    </row>
    <row r="41" spans="1:48" ht="15.75" customHeight="1">
      <c r="A41" s="420">
        <v>9</v>
      </c>
      <c r="B41" s="421">
        <f>'入力シート（ここに入力）'!B62</f>
        <v>0</v>
      </c>
      <c r="C41" s="422"/>
      <c r="D41" s="422"/>
      <c r="E41" s="422"/>
      <c r="F41" s="423"/>
      <c r="G41" s="421">
        <f>'入力シート（ここに入力）'!G62</f>
        <v>0</v>
      </c>
      <c r="H41" s="422"/>
      <c r="I41" s="423"/>
      <c r="J41" s="421">
        <f>'入力シート（ここに入力）'!H62</f>
        <v>0</v>
      </c>
      <c r="K41" s="422"/>
      <c r="L41" s="422"/>
      <c r="M41" s="422"/>
      <c r="N41" s="422"/>
      <c r="O41" s="423"/>
      <c r="P41" s="424">
        <f>'入力シート（ここに入力）'!I62</f>
        <v>0</v>
      </c>
      <c r="Q41" s="425"/>
      <c r="R41" s="426"/>
      <c r="S41" s="443">
        <f>'入力シート（ここに入力）'!J62</f>
        <v>0</v>
      </c>
      <c r="T41" s="444"/>
      <c r="U41" s="430" t="s">
        <v>135</v>
      </c>
      <c r="V41" s="431"/>
      <c r="W41" s="9" t="s">
        <v>124</v>
      </c>
      <c r="X41" s="434"/>
      <c r="Y41" s="451"/>
      <c r="Z41" s="438"/>
      <c r="AA41" s="436"/>
      <c r="AB41" s="451"/>
      <c r="AC41" s="438"/>
      <c r="AD41" s="447"/>
      <c r="AE41" s="449"/>
      <c r="AF41" s="449"/>
      <c r="AG41" s="449"/>
      <c r="AH41" s="449"/>
      <c r="AI41" s="451"/>
      <c r="AJ41" s="436"/>
      <c r="AK41" s="438"/>
      <c r="AL41" s="467"/>
      <c r="AM41" s="469"/>
      <c r="AN41" s="2"/>
      <c r="AO41" s="2"/>
      <c r="AP41" s="2"/>
      <c r="AQ41" s="2"/>
      <c r="AR41" s="2"/>
      <c r="AS41" s="2"/>
      <c r="AT41" s="2"/>
      <c r="AU41" s="2"/>
      <c r="AV41" s="2"/>
    </row>
    <row r="42" spans="1:48" ht="15.75" customHeight="1">
      <c r="A42" s="420"/>
      <c r="B42" s="440">
        <f>'入力シート（ここに入力）'!D62</f>
        <v>0</v>
      </c>
      <c r="C42" s="441"/>
      <c r="D42" s="441"/>
      <c r="E42" s="441"/>
      <c r="F42" s="442"/>
      <c r="G42" s="440"/>
      <c r="H42" s="441"/>
      <c r="I42" s="442"/>
      <c r="J42" s="440"/>
      <c r="K42" s="441"/>
      <c r="L42" s="441"/>
      <c r="M42" s="441"/>
      <c r="N42" s="441"/>
      <c r="O42" s="442"/>
      <c r="P42" s="427"/>
      <c r="Q42" s="428"/>
      <c r="R42" s="429"/>
      <c r="S42" s="445" t="s">
        <v>136</v>
      </c>
      <c r="T42" s="446"/>
      <c r="U42" s="432"/>
      <c r="V42" s="433"/>
      <c r="W42" s="10" t="s">
        <v>125</v>
      </c>
      <c r="X42" s="435"/>
      <c r="Y42" s="452"/>
      <c r="Z42" s="439"/>
      <c r="AA42" s="437"/>
      <c r="AB42" s="452"/>
      <c r="AC42" s="439"/>
      <c r="AD42" s="448"/>
      <c r="AE42" s="450"/>
      <c r="AF42" s="450"/>
      <c r="AG42" s="450"/>
      <c r="AH42" s="450"/>
      <c r="AI42" s="452"/>
      <c r="AJ42" s="437"/>
      <c r="AK42" s="439"/>
      <c r="AL42" s="468"/>
      <c r="AM42" s="469"/>
      <c r="AN42" s="2"/>
      <c r="AO42" s="2"/>
      <c r="AP42" s="2"/>
      <c r="AQ42" s="2"/>
      <c r="AR42" s="2"/>
      <c r="AS42" s="2"/>
      <c r="AT42" s="2"/>
      <c r="AU42" s="2"/>
      <c r="AV42" s="2"/>
    </row>
    <row r="43" spans="1:48" ht="15.75" customHeight="1">
      <c r="A43" s="420">
        <v>10</v>
      </c>
      <c r="B43" s="421">
        <f>'入力シート（ここに入力）'!B63</f>
        <v>0</v>
      </c>
      <c r="C43" s="422"/>
      <c r="D43" s="422"/>
      <c r="E43" s="422"/>
      <c r="F43" s="423"/>
      <c r="G43" s="421">
        <f>'入力シート（ここに入力）'!G63</f>
        <v>0</v>
      </c>
      <c r="H43" s="422"/>
      <c r="I43" s="423"/>
      <c r="J43" s="421">
        <f>'入力シート（ここに入力）'!H63</f>
        <v>0</v>
      </c>
      <c r="K43" s="422"/>
      <c r="L43" s="422"/>
      <c r="M43" s="422"/>
      <c r="N43" s="422"/>
      <c r="O43" s="423"/>
      <c r="P43" s="424">
        <f>'入力シート（ここに入力）'!I63</f>
        <v>0</v>
      </c>
      <c r="Q43" s="425"/>
      <c r="R43" s="426"/>
      <c r="S43" s="443">
        <f>'入力シート（ここに入力）'!J63</f>
        <v>0</v>
      </c>
      <c r="T43" s="444"/>
      <c r="U43" s="430" t="s">
        <v>135</v>
      </c>
      <c r="V43" s="431"/>
      <c r="W43" s="9" t="s">
        <v>124</v>
      </c>
      <c r="X43" s="434"/>
      <c r="Y43" s="451"/>
      <c r="Z43" s="438"/>
      <c r="AA43" s="436"/>
      <c r="AB43" s="451"/>
      <c r="AC43" s="438"/>
      <c r="AD43" s="447"/>
      <c r="AE43" s="449"/>
      <c r="AF43" s="449"/>
      <c r="AG43" s="449"/>
      <c r="AH43" s="449"/>
      <c r="AI43" s="451"/>
      <c r="AJ43" s="436"/>
      <c r="AK43" s="438"/>
      <c r="AL43" s="467"/>
      <c r="AM43" s="469"/>
      <c r="AN43" s="2"/>
      <c r="AO43" s="2"/>
      <c r="AP43" s="2"/>
      <c r="AQ43" s="2"/>
      <c r="AR43" s="2"/>
      <c r="AS43" s="2"/>
      <c r="AT43" s="2"/>
      <c r="AU43" s="2"/>
      <c r="AV43" s="2"/>
    </row>
    <row r="44" spans="1:48" ht="15.75" customHeight="1" thickBot="1">
      <c r="A44" s="477"/>
      <c r="B44" s="440">
        <f>'入力シート（ここに入力）'!D63</f>
        <v>0</v>
      </c>
      <c r="C44" s="441"/>
      <c r="D44" s="441"/>
      <c r="E44" s="441"/>
      <c r="F44" s="442"/>
      <c r="G44" s="440"/>
      <c r="H44" s="441"/>
      <c r="I44" s="442"/>
      <c r="J44" s="440"/>
      <c r="K44" s="441"/>
      <c r="L44" s="441"/>
      <c r="M44" s="441"/>
      <c r="N44" s="441"/>
      <c r="O44" s="442"/>
      <c r="P44" s="478"/>
      <c r="Q44" s="479"/>
      <c r="R44" s="480"/>
      <c r="S44" s="475" t="s">
        <v>136</v>
      </c>
      <c r="T44" s="476"/>
      <c r="U44" s="481"/>
      <c r="V44" s="482"/>
      <c r="W44" s="10" t="s">
        <v>125</v>
      </c>
      <c r="X44" s="435"/>
      <c r="Y44" s="452"/>
      <c r="Z44" s="439"/>
      <c r="AA44" s="437"/>
      <c r="AB44" s="452"/>
      <c r="AC44" s="439"/>
      <c r="AD44" s="448"/>
      <c r="AE44" s="450"/>
      <c r="AF44" s="450"/>
      <c r="AG44" s="450"/>
      <c r="AH44" s="450"/>
      <c r="AI44" s="452"/>
      <c r="AJ44" s="437"/>
      <c r="AK44" s="439"/>
      <c r="AL44" s="468"/>
      <c r="AM44" s="469"/>
      <c r="AN44" s="2"/>
      <c r="AO44" s="2"/>
      <c r="AP44" s="2"/>
      <c r="AQ44" s="2"/>
      <c r="AR44" s="2"/>
      <c r="AS44" s="2"/>
      <c r="AT44" s="2"/>
      <c r="AU44" s="2"/>
      <c r="AV44" s="2"/>
    </row>
    <row r="45" spans="1:48" ht="23.25" customHeight="1" thickTop="1">
      <c r="B45" s="456"/>
      <c r="C45" s="456"/>
      <c r="D45" s="456"/>
      <c r="E45" s="456"/>
      <c r="F45" s="456"/>
      <c r="G45" s="456"/>
      <c r="H45" s="472" t="s">
        <v>126</v>
      </c>
      <c r="I45" s="472"/>
      <c r="J45" s="472"/>
      <c r="K45" s="472"/>
      <c r="L45" s="472"/>
      <c r="M45" s="472"/>
      <c r="N45" s="472"/>
      <c r="O45" s="472"/>
      <c r="P45" s="473"/>
      <c r="R45" s="474" t="s">
        <v>127</v>
      </c>
      <c r="S45" s="474"/>
      <c r="T45" s="474"/>
      <c r="U45" s="474"/>
      <c r="V45" s="13"/>
      <c r="W45" s="14"/>
      <c r="X45" s="15"/>
      <c r="Y45" s="16"/>
      <c r="Z45" s="14"/>
      <c r="AA45" s="15"/>
      <c r="AB45" s="16"/>
      <c r="AC45" s="14"/>
      <c r="AD45" s="17">
        <v>9</v>
      </c>
      <c r="AE45" s="18">
        <v>9</v>
      </c>
      <c r="AF45" s="18">
        <v>9</v>
      </c>
      <c r="AG45" s="18">
        <v>9</v>
      </c>
      <c r="AH45" s="18">
        <v>9</v>
      </c>
      <c r="AI45" s="18">
        <v>9</v>
      </c>
      <c r="AJ45" s="18">
        <v>9</v>
      </c>
      <c r="AK45" s="19">
        <v>9</v>
      </c>
      <c r="AL45" s="20"/>
      <c r="AN45" s="2"/>
      <c r="AO45" s="2"/>
      <c r="AP45" s="2"/>
      <c r="AQ45" s="2"/>
      <c r="AR45" s="2"/>
      <c r="AS45" s="2"/>
      <c r="AT45" s="2"/>
      <c r="AU45" s="2"/>
      <c r="AV45" s="2"/>
    </row>
    <row r="46" spans="1:48" ht="23.25" customHeight="1">
      <c r="B46" s="457"/>
      <c r="C46" s="457"/>
      <c r="D46" s="457"/>
      <c r="E46" s="457"/>
      <c r="F46" s="457"/>
      <c r="G46" s="457"/>
      <c r="I46" s="458" t="s">
        <v>128</v>
      </c>
      <c r="J46" s="459"/>
      <c r="K46" s="21"/>
      <c r="L46" s="22"/>
      <c r="M46" s="21"/>
      <c r="N46" s="22"/>
      <c r="O46" s="21"/>
      <c r="P46" s="22"/>
      <c r="R46" s="460" t="s">
        <v>129</v>
      </c>
      <c r="S46" s="460"/>
      <c r="T46" s="460"/>
      <c r="U46" s="460"/>
      <c r="V46" s="23"/>
      <c r="W46" s="14"/>
      <c r="X46" s="15"/>
      <c r="Y46" s="16"/>
      <c r="Z46" s="14"/>
      <c r="AA46" s="15"/>
      <c r="AB46" s="16"/>
      <c r="AC46" s="14"/>
      <c r="AD46" s="470" t="s">
        <v>130</v>
      </c>
      <c r="AE46" s="471"/>
      <c r="AF46" s="471"/>
      <c r="AG46" s="471"/>
      <c r="AH46" s="471"/>
      <c r="AI46" s="471"/>
      <c r="AJ46" s="471"/>
      <c r="AK46" s="471"/>
      <c r="AL46" s="471"/>
      <c r="AM46" s="3"/>
      <c r="AN46" s="2"/>
      <c r="AO46" s="2"/>
      <c r="AP46" s="2"/>
      <c r="AQ46" s="2"/>
      <c r="AR46" s="2"/>
      <c r="AS46" s="2"/>
      <c r="AT46" s="2"/>
      <c r="AU46" s="2"/>
      <c r="AV46" s="2"/>
    </row>
    <row r="47" spans="1:48" ht="23.25" customHeight="1">
      <c r="B47" s="24" t="s">
        <v>131</v>
      </c>
      <c r="C47" s="24"/>
      <c r="D47" s="24"/>
      <c r="E47" s="24"/>
      <c r="F47" s="25"/>
      <c r="G47" s="25"/>
      <c r="I47" s="461" t="s">
        <v>132</v>
      </c>
      <c r="J47" s="462"/>
      <c r="K47" s="463" t="s">
        <v>133</v>
      </c>
      <c r="L47" s="464"/>
      <c r="M47" s="465"/>
      <c r="N47" s="26"/>
      <c r="O47" s="27"/>
      <c r="P47" s="28"/>
      <c r="R47" s="466" t="s">
        <v>134</v>
      </c>
      <c r="S47" s="466"/>
      <c r="T47" s="466"/>
      <c r="U47" s="466"/>
      <c r="V47" s="23"/>
      <c r="W47" s="14"/>
      <c r="X47" s="15"/>
      <c r="Y47" s="16"/>
      <c r="Z47" s="14"/>
      <c r="AA47" s="15"/>
      <c r="AB47" s="16"/>
      <c r="AC47" s="29"/>
      <c r="AD47" s="15"/>
      <c r="AE47" s="16"/>
      <c r="AF47" s="16"/>
      <c r="AG47" s="16"/>
      <c r="AH47" s="16"/>
      <c r="AI47" s="16"/>
      <c r="AJ47" s="16"/>
      <c r="AK47" s="16"/>
      <c r="AL47" s="16"/>
      <c r="AM47" s="14"/>
      <c r="AN47" s="2"/>
      <c r="AO47" s="2"/>
      <c r="AP47" s="2"/>
      <c r="AQ47" s="2"/>
      <c r="AR47" s="2"/>
      <c r="AS47" s="2"/>
      <c r="AT47" s="2"/>
      <c r="AU47" s="2"/>
      <c r="AV47" s="2"/>
    </row>
    <row r="48" spans="1:48" ht="16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</row>
    <row r="49" spans="1:48" ht="16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</row>
    <row r="50" spans="1:48" ht="16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</row>
    <row r="51" spans="1:48" ht="16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</row>
  </sheetData>
  <sheetProtection algorithmName="SHA-512" hashValue="MsGZkBciqwyE6UqF0x+AvVw5vB6d0bF6GORHvZf1ehHQsp7xW1fHbK8+HYdIuOpRgrj8FFVcnm3GvqUCXh8+5A==" saltValue="xlDsQ6B/KYrUPD4gVIkMkA==" spinCount="100000" sheet="1"/>
  <protectedRanges>
    <protectedRange sqref="E6:G7 C15:H21 J15:P21 B25:V44" name="範囲1"/>
  </protectedRanges>
  <mergeCells count="328">
    <mergeCell ref="A23:F24"/>
    <mergeCell ref="G23:I24"/>
    <mergeCell ref="J23:O24"/>
    <mergeCell ref="P23:R24"/>
    <mergeCell ref="X8:AB9"/>
    <mergeCell ref="A4:B5"/>
    <mergeCell ref="H6:AM7"/>
    <mergeCell ref="A8:B10"/>
    <mergeCell ref="C8:G10"/>
    <mergeCell ref="H8:H10"/>
    <mergeCell ref="I8:P10"/>
    <mergeCell ref="Q8:S9"/>
    <mergeCell ref="AC8:AC11"/>
    <mergeCell ref="AD8:AL13"/>
    <mergeCell ref="D5:G5"/>
    <mergeCell ref="A6:C6"/>
    <mergeCell ref="D6:D7"/>
    <mergeCell ref="E6:G7"/>
    <mergeCell ref="T8:W9"/>
    <mergeCell ref="T10:W11"/>
    <mergeCell ref="A11:B13"/>
    <mergeCell ref="C11:E13"/>
    <mergeCell ref="F11:F13"/>
    <mergeCell ref="Q12:S13"/>
    <mergeCell ref="Q14:AL15"/>
    <mergeCell ref="A15:B17"/>
    <mergeCell ref="C15:H17"/>
    <mergeCell ref="I15:I17"/>
    <mergeCell ref="J15:P17"/>
    <mergeCell ref="Q20:AM20"/>
    <mergeCell ref="G11:G13"/>
    <mergeCell ref="H11:H13"/>
    <mergeCell ref="I11:P13"/>
    <mergeCell ref="A18:B21"/>
    <mergeCell ref="C18:H21"/>
    <mergeCell ref="I18:I21"/>
    <mergeCell ref="J18:P21"/>
    <mergeCell ref="Q10:S11"/>
    <mergeCell ref="T12:W13"/>
    <mergeCell ref="AC12:AC13"/>
    <mergeCell ref="X10:AB13"/>
    <mergeCell ref="S23:T24"/>
    <mergeCell ref="X23:AC23"/>
    <mergeCell ref="U25:V26"/>
    <mergeCell ref="X25:X26"/>
    <mergeCell ref="Y25:Y26"/>
    <mergeCell ref="Z25:Z26"/>
    <mergeCell ref="S26:T26"/>
    <mergeCell ref="S25:T25"/>
    <mergeCell ref="W23:W24"/>
    <mergeCell ref="AM25:AM26"/>
    <mergeCell ref="AB25:AB26"/>
    <mergeCell ref="AC25:AC26"/>
    <mergeCell ref="AD25:AD26"/>
    <mergeCell ref="AE25:AE26"/>
    <mergeCell ref="U23:V24"/>
    <mergeCell ref="AD23:AK24"/>
    <mergeCell ref="AM23:AM24"/>
    <mergeCell ref="X24:AC24"/>
    <mergeCell ref="AL25:AL26"/>
    <mergeCell ref="AA25:AA26"/>
    <mergeCell ref="A25:A26"/>
    <mergeCell ref="S28:T28"/>
    <mergeCell ref="AA27:AA28"/>
    <mergeCell ref="AB27:AB28"/>
    <mergeCell ref="AJ25:AJ26"/>
    <mergeCell ref="AK25:AK26"/>
    <mergeCell ref="AF25:AF26"/>
    <mergeCell ref="AG25:AG26"/>
    <mergeCell ref="AH25:AH26"/>
    <mergeCell ref="AI25:AI26"/>
    <mergeCell ref="A27:A28"/>
    <mergeCell ref="B27:F27"/>
    <mergeCell ref="G27:I27"/>
    <mergeCell ref="J27:O27"/>
    <mergeCell ref="AE27:AE28"/>
    <mergeCell ref="B26:F26"/>
    <mergeCell ref="J25:O25"/>
    <mergeCell ref="P25:R26"/>
    <mergeCell ref="G26:I26"/>
    <mergeCell ref="J26:O26"/>
    <mergeCell ref="B25:F25"/>
    <mergeCell ref="G25:I25"/>
    <mergeCell ref="A29:A30"/>
    <mergeCell ref="B29:F29"/>
    <mergeCell ref="G29:I29"/>
    <mergeCell ref="J29:O29"/>
    <mergeCell ref="AC29:AC30"/>
    <mergeCell ref="B30:F30"/>
    <mergeCell ref="G30:I30"/>
    <mergeCell ref="J30:O30"/>
    <mergeCell ref="AF27:AF28"/>
    <mergeCell ref="P27:R28"/>
    <mergeCell ref="U27:V28"/>
    <mergeCell ref="X27:X28"/>
    <mergeCell ref="Y27:Y28"/>
    <mergeCell ref="Z27:Z28"/>
    <mergeCell ref="S27:T27"/>
    <mergeCell ref="S29:T29"/>
    <mergeCell ref="S30:T30"/>
    <mergeCell ref="P29:R30"/>
    <mergeCell ref="AM27:AM28"/>
    <mergeCell ref="B28:F28"/>
    <mergeCell ref="G28:I28"/>
    <mergeCell ref="J28:O28"/>
    <mergeCell ref="AG27:AG28"/>
    <mergeCell ref="AH27:AH28"/>
    <mergeCell ref="AI27:AI28"/>
    <mergeCell ref="AJ27:AJ28"/>
    <mergeCell ref="AK27:AK28"/>
    <mergeCell ref="AL27:AL28"/>
    <mergeCell ref="AC27:AC28"/>
    <mergeCell ref="AD27:AD28"/>
    <mergeCell ref="AK29:AK30"/>
    <mergeCell ref="AL29:AL30"/>
    <mergeCell ref="AH29:AH30"/>
    <mergeCell ref="U29:V30"/>
    <mergeCell ref="X29:X30"/>
    <mergeCell ref="Y29:Y30"/>
    <mergeCell ref="Z29:Z30"/>
    <mergeCell ref="AA29:AA30"/>
    <mergeCell ref="AB29:AB30"/>
    <mergeCell ref="AC31:AC32"/>
    <mergeCell ref="AH31:AH32"/>
    <mergeCell ref="U31:V32"/>
    <mergeCell ref="X31:X32"/>
    <mergeCell ref="Y31:Y32"/>
    <mergeCell ref="Z31:Z32"/>
    <mergeCell ref="AM29:AM30"/>
    <mergeCell ref="AI29:AI30"/>
    <mergeCell ref="AD29:AD30"/>
    <mergeCell ref="AE29:AE30"/>
    <mergeCell ref="AF29:AF30"/>
    <mergeCell ref="AG29:AG30"/>
    <mergeCell ref="AA31:AA32"/>
    <mergeCell ref="AB31:AB32"/>
    <mergeCell ref="AJ31:AJ32"/>
    <mergeCell ref="AK31:AK32"/>
    <mergeCell ref="AL31:AL32"/>
    <mergeCell ref="AM31:AM32"/>
    <mergeCell ref="AI31:AI32"/>
    <mergeCell ref="AD31:AD32"/>
    <mergeCell ref="AE31:AE32"/>
    <mergeCell ref="AF31:AF32"/>
    <mergeCell ref="AG31:AG32"/>
    <mergeCell ref="AJ29:AJ30"/>
    <mergeCell ref="G32:I32"/>
    <mergeCell ref="J32:O32"/>
    <mergeCell ref="S31:T31"/>
    <mergeCell ref="S32:T32"/>
    <mergeCell ref="P31:R32"/>
    <mergeCell ref="A31:A32"/>
    <mergeCell ref="B31:F31"/>
    <mergeCell ref="G31:I31"/>
    <mergeCell ref="J31:O31"/>
    <mergeCell ref="A33:A34"/>
    <mergeCell ref="B33:F33"/>
    <mergeCell ref="G33:I33"/>
    <mergeCell ref="J33:O33"/>
    <mergeCell ref="AC33:AC34"/>
    <mergeCell ref="AH33:AH34"/>
    <mergeCell ref="U33:V34"/>
    <mergeCell ref="X33:X34"/>
    <mergeCell ref="Y33:Y34"/>
    <mergeCell ref="Z33:Z34"/>
    <mergeCell ref="AM33:AM34"/>
    <mergeCell ref="AI33:AI34"/>
    <mergeCell ref="AD33:AD34"/>
    <mergeCell ref="AE33:AE34"/>
    <mergeCell ref="AF33:AF34"/>
    <mergeCell ref="AG33:AG34"/>
    <mergeCell ref="AA33:AA34"/>
    <mergeCell ref="AB33:AB34"/>
    <mergeCell ref="B34:F34"/>
    <mergeCell ref="G34:I34"/>
    <mergeCell ref="J34:O34"/>
    <mergeCell ref="S33:T33"/>
    <mergeCell ref="S34:T34"/>
    <mergeCell ref="P33:R34"/>
    <mergeCell ref="AC39:AC40"/>
    <mergeCell ref="AH39:AH40"/>
    <mergeCell ref="U39:V40"/>
    <mergeCell ref="X39:X40"/>
    <mergeCell ref="Y39:Y40"/>
    <mergeCell ref="Z39:Z40"/>
    <mergeCell ref="AJ33:AJ34"/>
    <mergeCell ref="AK33:AK34"/>
    <mergeCell ref="AL33:AL34"/>
    <mergeCell ref="AA39:AA40"/>
    <mergeCell ref="AB39:AB40"/>
    <mergeCell ref="AJ39:AJ40"/>
    <mergeCell ref="AK39:AK40"/>
    <mergeCell ref="AL39:AL40"/>
    <mergeCell ref="B40:F40"/>
    <mergeCell ref="G40:I40"/>
    <mergeCell ref="J40:O40"/>
    <mergeCell ref="S39:T39"/>
    <mergeCell ref="S40:T40"/>
    <mergeCell ref="P39:R40"/>
    <mergeCell ref="A39:A40"/>
    <mergeCell ref="B39:F39"/>
    <mergeCell ref="G39:I39"/>
    <mergeCell ref="J39:O39"/>
    <mergeCell ref="AM39:AM40"/>
    <mergeCell ref="AI39:AI40"/>
    <mergeCell ref="AD39:AD40"/>
    <mergeCell ref="AE39:AE40"/>
    <mergeCell ref="AF39:AF40"/>
    <mergeCell ref="AG39:AG40"/>
    <mergeCell ref="AL41:AL42"/>
    <mergeCell ref="AM41:AM42"/>
    <mergeCell ref="AI41:AI42"/>
    <mergeCell ref="AD41:AD42"/>
    <mergeCell ref="AE41:AE42"/>
    <mergeCell ref="AF41:AF42"/>
    <mergeCell ref="AG41:AG42"/>
    <mergeCell ref="AJ41:AJ42"/>
    <mergeCell ref="AK41:AK42"/>
    <mergeCell ref="A43:A44"/>
    <mergeCell ref="B43:F43"/>
    <mergeCell ref="G43:I43"/>
    <mergeCell ref="J43:O43"/>
    <mergeCell ref="P43:R44"/>
    <mergeCell ref="X43:X44"/>
    <mergeCell ref="Y43:Y44"/>
    <mergeCell ref="B42:F42"/>
    <mergeCell ref="G42:I42"/>
    <mergeCell ref="J42:O42"/>
    <mergeCell ref="S42:T42"/>
    <mergeCell ref="P41:R42"/>
    <mergeCell ref="A41:A42"/>
    <mergeCell ref="B41:F41"/>
    <mergeCell ref="G41:I41"/>
    <mergeCell ref="J41:O41"/>
    <mergeCell ref="U41:V42"/>
    <mergeCell ref="X41:X42"/>
    <mergeCell ref="Y41:Y42"/>
    <mergeCell ref="U43:V44"/>
    <mergeCell ref="Z41:Z42"/>
    <mergeCell ref="AM43:AM44"/>
    <mergeCell ref="B44:F44"/>
    <mergeCell ref="G44:I44"/>
    <mergeCell ref="J44:O44"/>
    <mergeCell ref="S43:T43"/>
    <mergeCell ref="S44:T44"/>
    <mergeCell ref="AC43:AC44"/>
    <mergeCell ref="AD43:AD44"/>
    <mergeCell ref="AE43:AE44"/>
    <mergeCell ref="AA43:AA44"/>
    <mergeCell ref="AB43:AB44"/>
    <mergeCell ref="AF43:AF44"/>
    <mergeCell ref="AA41:AA42"/>
    <mergeCell ref="AB41:AB42"/>
    <mergeCell ref="AC41:AC42"/>
    <mergeCell ref="AH41:AH42"/>
    <mergeCell ref="S41:T41"/>
    <mergeCell ref="B45:G46"/>
    <mergeCell ref="I46:J46"/>
    <mergeCell ref="R46:U46"/>
    <mergeCell ref="I47:J47"/>
    <mergeCell ref="K47:M47"/>
    <mergeCell ref="R47:U47"/>
    <mergeCell ref="AL35:AL36"/>
    <mergeCell ref="AM35:AM36"/>
    <mergeCell ref="AL37:AL38"/>
    <mergeCell ref="AM37:AM38"/>
    <mergeCell ref="AH37:AH38"/>
    <mergeCell ref="Z37:Z38"/>
    <mergeCell ref="AA37:AA38"/>
    <mergeCell ref="AB37:AB38"/>
    <mergeCell ref="AD46:AL46"/>
    <mergeCell ref="AI43:AI44"/>
    <mergeCell ref="AJ43:AJ44"/>
    <mergeCell ref="AK43:AK44"/>
    <mergeCell ref="AL43:AL44"/>
    <mergeCell ref="AG43:AG44"/>
    <mergeCell ref="AH43:AH44"/>
    <mergeCell ref="Z43:Z44"/>
    <mergeCell ref="H45:P45"/>
    <mergeCell ref="R45:U45"/>
    <mergeCell ref="B2:AI2"/>
    <mergeCell ref="AE35:AE36"/>
    <mergeCell ref="AF35:AF36"/>
    <mergeCell ref="AG35:AG36"/>
    <mergeCell ref="AH35:AH36"/>
    <mergeCell ref="AD35:AD36"/>
    <mergeCell ref="AI35:AI36"/>
    <mergeCell ref="X35:X36"/>
    <mergeCell ref="Y35:Y36"/>
    <mergeCell ref="Z35:Z36"/>
    <mergeCell ref="AA35:AA36"/>
    <mergeCell ref="AB35:AB36"/>
    <mergeCell ref="AC35:AC36"/>
    <mergeCell ref="B35:F35"/>
    <mergeCell ref="G35:I35"/>
    <mergeCell ref="J35:O35"/>
    <mergeCell ref="P35:R36"/>
    <mergeCell ref="B36:F36"/>
    <mergeCell ref="U35:V36"/>
    <mergeCell ref="J36:O36"/>
    <mergeCell ref="S35:T35"/>
    <mergeCell ref="S36:T36"/>
    <mergeCell ref="G36:I36"/>
    <mergeCell ref="B32:F32"/>
    <mergeCell ref="A37:A38"/>
    <mergeCell ref="B37:F37"/>
    <mergeCell ref="G37:I37"/>
    <mergeCell ref="J37:O37"/>
    <mergeCell ref="P37:R38"/>
    <mergeCell ref="U37:V38"/>
    <mergeCell ref="X37:X38"/>
    <mergeCell ref="AJ35:AJ36"/>
    <mergeCell ref="AK35:AK36"/>
    <mergeCell ref="A35:A36"/>
    <mergeCell ref="B38:F38"/>
    <mergeCell ref="G38:I38"/>
    <mergeCell ref="J38:O38"/>
    <mergeCell ref="S37:T37"/>
    <mergeCell ref="S38:T38"/>
    <mergeCell ref="AC37:AC38"/>
    <mergeCell ref="AD37:AD38"/>
    <mergeCell ref="AE37:AE38"/>
    <mergeCell ref="Y37:Y38"/>
    <mergeCell ref="AI37:AI38"/>
    <mergeCell ref="AJ37:AJ38"/>
    <mergeCell ref="AK37:AK38"/>
    <mergeCell ref="AF37:AF38"/>
    <mergeCell ref="AG37:AG38"/>
  </mergeCells>
  <phoneticPr fontId="2"/>
  <pageMargins left="0.59055118110236227" right="0.19685039370078741" top="0.55118110236220474" bottom="0.23622047244094491" header="0.23622047244094491" footer="0.19685039370078741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rgb="FFFFC000"/>
  </sheetPr>
  <dimension ref="A1:DO242"/>
  <sheetViews>
    <sheetView topLeftCell="A40" zoomScaleNormal="100" workbookViewId="0">
      <selection activeCell="O19" sqref="O19"/>
    </sheetView>
  </sheetViews>
  <sheetFormatPr defaultColWidth="9" defaultRowHeight="18.75"/>
  <cols>
    <col min="1" max="1" width="6.625" style="77" customWidth="1"/>
    <col min="2" max="2" width="18.875" style="77" customWidth="1"/>
    <col min="3" max="6" width="12.875" style="77" customWidth="1"/>
    <col min="7" max="10" width="14.875" style="77" customWidth="1"/>
    <col min="11" max="11" width="6.625" style="77" customWidth="1"/>
    <col min="12" max="18" width="11.75" style="75" customWidth="1"/>
    <col min="19" max="25" width="9" style="75"/>
    <col min="26" max="119" width="9" style="76"/>
    <col min="120" max="16384" width="9" style="77"/>
  </cols>
  <sheetData>
    <row r="1" spans="1:26" ht="24" customHeight="1">
      <c r="A1" s="74"/>
      <c r="B1" s="329" t="s">
        <v>248</v>
      </c>
      <c r="C1" s="329"/>
      <c r="D1" s="329"/>
      <c r="E1" s="329"/>
      <c r="F1" s="329"/>
      <c r="G1" s="329"/>
      <c r="H1" s="329"/>
      <c r="I1" s="329"/>
      <c r="J1" s="329"/>
      <c r="K1" s="74"/>
    </row>
    <row r="2" spans="1:26" ht="33.75" customHeight="1">
      <c r="B2" s="338" t="str">
        <f ca="1">"第"&amp;YEAR(TODAY())-1972&amp;"回富山県吹奏楽コンクール　課題曲・自由曲変更申請データ入力シート"</f>
        <v>第54回富山県吹奏楽コンクール　課題曲・自由曲変更申請データ入力シート</v>
      </c>
      <c r="C2" s="338"/>
      <c r="D2" s="338"/>
      <c r="E2" s="338"/>
      <c r="F2" s="338"/>
      <c r="G2" s="338"/>
      <c r="H2" s="338"/>
      <c r="I2" s="338"/>
      <c r="J2" s="338"/>
      <c r="K2" s="74"/>
    </row>
    <row r="3" spans="1:26" ht="7.5" customHeight="1">
      <c r="A3" s="339"/>
      <c r="B3" s="339"/>
      <c r="C3" s="339"/>
      <c r="D3" s="339"/>
      <c r="E3" s="339"/>
      <c r="F3" s="339"/>
      <c r="G3" s="339"/>
      <c r="H3" s="339"/>
      <c r="I3" s="339"/>
      <c r="J3" s="74"/>
      <c r="K3" s="74"/>
    </row>
    <row r="4" spans="1:26" s="75" customFormat="1" ht="27.75" customHeight="1">
      <c r="A4" s="74"/>
      <c r="B4" s="227" t="s">
        <v>211</v>
      </c>
      <c r="C4" s="226"/>
      <c r="D4" s="226"/>
      <c r="E4" s="226"/>
      <c r="F4" s="226"/>
      <c r="G4" s="226"/>
      <c r="H4" s="226"/>
      <c r="I4" s="226"/>
      <c r="J4" s="226"/>
      <c r="K4" s="74"/>
      <c r="Z4" s="76"/>
    </row>
    <row r="5" spans="1:26" s="75" customFormat="1" ht="5.25" customHeight="1">
      <c r="A5" s="78"/>
      <c r="B5" s="79"/>
      <c r="C5" s="78"/>
      <c r="D5" s="78"/>
      <c r="E5" s="78"/>
      <c r="F5" s="78"/>
      <c r="G5" s="78"/>
      <c r="H5" s="78"/>
      <c r="I5" s="74"/>
      <c r="J5" s="74"/>
      <c r="K5" s="74"/>
      <c r="Z5" s="76"/>
    </row>
    <row r="6" spans="1:26" s="75" customFormat="1" ht="21.75" customHeight="1">
      <c r="A6" s="74"/>
      <c r="B6" s="41" t="s">
        <v>5</v>
      </c>
      <c r="C6" s="660" t="str">
        <f>'入力シート（ここに入力）'!C25</f>
        <v>※ 選択して下さい</v>
      </c>
      <c r="D6" s="660"/>
      <c r="E6" s="660"/>
      <c r="F6" s="660"/>
      <c r="G6" s="660"/>
      <c r="H6" s="69"/>
      <c r="I6" s="85"/>
      <c r="J6" s="80"/>
      <c r="K6" s="74"/>
      <c r="L6" s="81"/>
      <c r="Z6" s="76"/>
    </row>
    <row r="7" spans="1:26" s="75" customFormat="1" ht="21.75" customHeight="1">
      <c r="A7" s="74"/>
      <c r="B7" s="375" t="s">
        <v>139</v>
      </c>
      <c r="C7" s="353" t="s">
        <v>182</v>
      </c>
      <c r="D7" s="66" t="s">
        <v>7</v>
      </c>
      <c r="E7" s="661">
        <f>'入力シート（ここに入力）'!E26:J26</f>
        <v>0</v>
      </c>
      <c r="F7" s="661"/>
      <c r="G7" s="661"/>
      <c r="H7" s="661"/>
      <c r="I7" s="661"/>
      <c r="J7" s="661"/>
      <c r="K7" s="74"/>
      <c r="Z7" s="76"/>
    </row>
    <row r="8" spans="1:26" s="75" customFormat="1" ht="21.75" customHeight="1">
      <c r="A8" s="74"/>
      <c r="B8" s="340"/>
      <c r="C8" s="354"/>
      <c r="D8" s="66" t="s">
        <v>181</v>
      </c>
      <c r="E8" s="668">
        <f>'入力シート（ここに入力）'!E27:J27</f>
        <v>0</v>
      </c>
      <c r="F8" s="669"/>
      <c r="G8" s="669"/>
      <c r="H8" s="669"/>
      <c r="I8" s="669"/>
      <c r="J8" s="670"/>
      <c r="K8" s="74"/>
      <c r="Z8" s="76"/>
    </row>
    <row r="9" spans="1:26" s="75" customFormat="1" ht="21.75" customHeight="1">
      <c r="A9" s="74"/>
      <c r="B9" s="340"/>
      <c r="C9" s="355"/>
      <c r="D9" s="66" t="s">
        <v>32</v>
      </c>
      <c r="E9" s="668">
        <f>'入力シート（ここに入力）'!E28:J28</f>
        <v>0</v>
      </c>
      <c r="F9" s="669"/>
      <c r="G9" s="669"/>
      <c r="H9" s="669"/>
      <c r="I9" s="669"/>
      <c r="J9" s="670"/>
      <c r="K9" s="74"/>
      <c r="Z9" s="76"/>
    </row>
    <row r="10" spans="1:26" s="75" customFormat="1" ht="21.75" customHeight="1">
      <c r="A10" s="74"/>
      <c r="B10" s="340"/>
      <c r="C10" s="382" t="s">
        <v>28</v>
      </c>
      <c r="D10" s="67" t="s">
        <v>7</v>
      </c>
      <c r="E10" s="664">
        <f>'入力シート（ここに入力）'!E30</f>
        <v>0</v>
      </c>
      <c r="F10" s="664"/>
      <c r="G10" s="664"/>
      <c r="H10" s="664"/>
      <c r="I10" s="664"/>
      <c r="J10" s="664"/>
      <c r="K10" s="74"/>
      <c r="Z10" s="76"/>
    </row>
    <row r="11" spans="1:26" s="75" customFormat="1" ht="21.75" customHeight="1">
      <c r="A11" s="74"/>
      <c r="B11" s="340"/>
      <c r="C11" s="344"/>
      <c r="D11" s="66" t="s">
        <v>181</v>
      </c>
      <c r="E11" s="661">
        <f>'入力シート（ここに入力）'!E31</f>
        <v>0</v>
      </c>
      <c r="F11" s="661"/>
      <c r="G11" s="661"/>
      <c r="H11" s="661"/>
      <c r="I11" s="661"/>
      <c r="J11" s="661"/>
      <c r="K11" s="74"/>
      <c r="Z11" s="76"/>
    </row>
    <row r="12" spans="1:26" s="75" customFormat="1" ht="21.75" customHeight="1">
      <c r="A12" s="74"/>
      <c r="B12" s="340"/>
      <c r="C12" s="344" t="s">
        <v>29</v>
      </c>
      <c r="D12" s="66" t="s">
        <v>7</v>
      </c>
      <c r="E12" s="660">
        <f>'入力シート（ここに入力）'!E33</f>
        <v>0</v>
      </c>
      <c r="F12" s="660"/>
      <c r="G12" s="660"/>
      <c r="H12" s="660"/>
      <c r="I12" s="660"/>
      <c r="J12" s="660"/>
      <c r="K12" s="74"/>
      <c r="Z12" s="76"/>
    </row>
    <row r="13" spans="1:26" s="75" customFormat="1" ht="21.75" customHeight="1">
      <c r="A13" s="74"/>
      <c r="B13" s="391"/>
      <c r="C13" s="344"/>
      <c r="D13" s="66" t="s">
        <v>181</v>
      </c>
      <c r="E13" s="661">
        <f>'入力シート（ここに入力）'!E34:J34</f>
        <v>0</v>
      </c>
      <c r="F13" s="661"/>
      <c r="G13" s="661"/>
      <c r="H13" s="661"/>
      <c r="I13" s="661"/>
      <c r="J13" s="661"/>
      <c r="K13" s="74"/>
      <c r="Z13" s="76"/>
    </row>
    <row r="14" spans="1:26" s="75" customFormat="1" ht="21.75" customHeight="1">
      <c r="A14" s="74"/>
      <c r="B14" s="359" t="s">
        <v>30</v>
      </c>
      <c r="C14" s="665" t="str">
        <f>'入力シート（ここに入力）'!C35</f>
        <v>※ 選択して下さい</v>
      </c>
      <c r="D14" s="666"/>
      <c r="E14" s="666"/>
      <c r="F14" s="666"/>
      <c r="G14" s="666"/>
      <c r="H14" s="667"/>
      <c r="I14" s="87"/>
      <c r="J14" s="87"/>
      <c r="K14" s="87"/>
      <c r="L14" s="81"/>
      <c r="Z14" s="76"/>
    </row>
    <row r="15" spans="1:26" s="75" customFormat="1" ht="21.75" customHeight="1">
      <c r="A15" s="74"/>
      <c r="B15" s="359"/>
      <c r="C15" s="50" t="s">
        <v>153</v>
      </c>
      <c r="D15" s="51"/>
      <c r="E15" s="52"/>
      <c r="F15" s="660">
        <f>'入力シート（ここに入力）'!F36</f>
        <v>0</v>
      </c>
      <c r="G15" s="660"/>
      <c r="H15" s="660"/>
      <c r="I15" s="376"/>
      <c r="J15" s="377"/>
      <c r="K15" s="377"/>
      <c r="Z15" s="76"/>
    </row>
    <row r="16" spans="1:26" s="75" customFormat="1" ht="21.75" customHeight="1">
      <c r="A16" s="74"/>
      <c r="B16" s="359"/>
      <c r="C16" s="53" t="s">
        <v>35</v>
      </c>
      <c r="D16" s="54"/>
      <c r="E16" s="52"/>
      <c r="F16" s="660">
        <f>'入力シート（ここに入力）'!F37</f>
        <v>0</v>
      </c>
      <c r="G16" s="660"/>
      <c r="H16" s="660"/>
      <c r="I16" s="376"/>
      <c r="J16" s="377"/>
      <c r="K16" s="377"/>
      <c r="Z16" s="76"/>
    </row>
    <row r="17" spans="1:26" s="75" customFormat="1" ht="16.5" customHeight="1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Z17" s="76"/>
    </row>
    <row r="18" spans="1:26" s="75" customFormat="1" ht="27.75" customHeight="1">
      <c r="A18" s="74"/>
      <c r="B18" s="672" t="s">
        <v>212</v>
      </c>
      <c r="C18" s="672"/>
      <c r="D18" s="672"/>
      <c r="E18" s="672"/>
      <c r="F18" s="672"/>
      <c r="G18" s="672"/>
      <c r="H18" s="672"/>
      <c r="I18" s="672"/>
      <c r="J18" s="672"/>
      <c r="K18" s="74"/>
      <c r="Z18" s="76"/>
    </row>
    <row r="19" spans="1:26" s="75" customFormat="1" ht="5.25" customHeight="1">
      <c r="A19" s="78"/>
      <c r="B19" s="79"/>
      <c r="C19" s="78"/>
      <c r="D19" s="78"/>
      <c r="E19" s="78"/>
      <c r="F19" s="78"/>
      <c r="G19" s="78"/>
      <c r="H19" s="78"/>
      <c r="I19" s="74"/>
      <c r="J19" s="74"/>
      <c r="K19" s="74"/>
      <c r="Z19" s="76"/>
    </row>
    <row r="20" spans="1:26" s="75" customFormat="1" ht="21" customHeight="1">
      <c r="A20" s="78"/>
      <c r="B20" s="64" t="s">
        <v>217</v>
      </c>
      <c r="C20" s="38"/>
      <c r="D20" s="38"/>
      <c r="E20" s="38"/>
      <c r="F20" s="38"/>
      <c r="G20" s="38"/>
      <c r="H20" s="38"/>
      <c r="I20" s="39"/>
      <c r="J20" s="39"/>
      <c r="K20" s="74"/>
      <c r="Z20" s="76"/>
    </row>
    <row r="21" spans="1:26" s="75" customFormat="1" ht="21" customHeight="1">
      <c r="A21" s="78"/>
      <c r="B21" s="37" t="s">
        <v>218</v>
      </c>
      <c r="C21" s="38"/>
      <c r="D21" s="38"/>
      <c r="E21" s="38"/>
      <c r="F21" s="38"/>
      <c r="G21" s="38"/>
      <c r="H21" s="38"/>
      <c r="I21" s="39"/>
      <c r="J21" s="39"/>
      <c r="K21" s="74"/>
      <c r="Z21" s="76"/>
    </row>
    <row r="22" spans="1:26" s="75" customFormat="1" ht="5.25" customHeight="1">
      <c r="A22" s="78"/>
      <c r="B22" s="79"/>
      <c r="C22" s="78"/>
      <c r="D22" s="78"/>
      <c r="E22" s="78"/>
      <c r="F22" s="78"/>
      <c r="G22" s="78"/>
      <c r="H22" s="78"/>
      <c r="I22" s="74"/>
      <c r="J22" s="74"/>
      <c r="K22" s="74"/>
      <c r="Z22" s="76"/>
    </row>
    <row r="23" spans="1:26" s="75" customFormat="1" ht="18.75" customHeight="1">
      <c r="A23" s="78"/>
      <c r="B23" s="671" t="s">
        <v>164</v>
      </c>
      <c r="C23" s="671"/>
      <c r="D23" s="671"/>
      <c r="E23" s="671"/>
      <c r="F23" s="671"/>
      <c r="G23" s="671"/>
      <c r="H23" s="671"/>
      <c r="I23" s="671"/>
      <c r="J23" s="671"/>
      <c r="K23" s="74"/>
      <c r="Z23" s="76"/>
    </row>
    <row r="24" spans="1:26" s="75" customFormat="1" ht="5.25" customHeight="1">
      <c r="A24" s="78"/>
      <c r="B24" s="79"/>
      <c r="C24" s="78"/>
      <c r="D24" s="78"/>
      <c r="E24" s="78"/>
      <c r="F24" s="78"/>
      <c r="G24" s="78"/>
      <c r="H24" s="78"/>
      <c r="I24" s="74"/>
      <c r="J24" s="74"/>
      <c r="K24" s="74"/>
      <c r="L24" s="75">
        <f>IF(C25=O25,1,IF(C25=P25,2,IF(C25=Q25,3,IF(C25=R25,4,0))))</f>
        <v>0</v>
      </c>
      <c r="Z24" s="76"/>
    </row>
    <row r="25" spans="1:26" s="75" customFormat="1" ht="21.75" customHeight="1">
      <c r="A25" s="74"/>
      <c r="B25" s="245" t="s">
        <v>5</v>
      </c>
      <c r="C25" s="343" t="s">
        <v>44</v>
      </c>
      <c r="D25" s="343"/>
      <c r="E25" s="343"/>
      <c r="F25" s="343"/>
      <c r="G25" s="343"/>
      <c r="H25" s="69" t="s">
        <v>168</v>
      </c>
      <c r="I25" s="85"/>
      <c r="J25" s="80"/>
      <c r="K25" s="74"/>
      <c r="L25" s="81"/>
      <c r="M25" s="75" t="s">
        <v>44</v>
      </c>
      <c r="N25" s="75" t="s">
        <v>241</v>
      </c>
      <c r="O25" s="75" t="s">
        <v>242</v>
      </c>
      <c r="P25" s="75" t="s">
        <v>243</v>
      </c>
      <c r="Q25" s="75" t="s">
        <v>244</v>
      </c>
      <c r="S25" s="75" t="s">
        <v>245</v>
      </c>
      <c r="Z25" s="76"/>
    </row>
    <row r="26" spans="1:26" s="75" customFormat="1" ht="21.75" customHeight="1">
      <c r="A26" s="74"/>
      <c r="B26" s="648" t="s">
        <v>139</v>
      </c>
      <c r="C26" s="651" t="s">
        <v>182</v>
      </c>
      <c r="D26" s="244" t="s">
        <v>7</v>
      </c>
      <c r="E26" s="346"/>
      <c r="F26" s="346"/>
      <c r="G26" s="346"/>
      <c r="H26" s="346"/>
      <c r="I26" s="346"/>
      <c r="J26" s="346"/>
      <c r="K26" s="74"/>
      <c r="Z26" s="76"/>
    </row>
    <row r="27" spans="1:26" s="75" customFormat="1" ht="21.75" customHeight="1">
      <c r="A27" s="74"/>
      <c r="B27" s="649"/>
      <c r="C27" s="652"/>
      <c r="D27" s="244" t="s">
        <v>181</v>
      </c>
      <c r="E27" s="348"/>
      <c r="F27" s="349"/>
      <c r="G27" s="349"/>
      <c r="H27" s="349"/>
      <c r="I27" s="349"/>
      <c r="J27" s="350"/>
      <c r="K27" s="74"/>
      <c r="Z27" s="76"/>
    </row>
    <row r="28" spans="1:26" s="75" customFormat="1" ht="21.75" customHeight="1">
      <c r="A28" s="74"/>
      <c r="B28" s="649"/>
      <c r="C28" s="653"/>
      <c r="D28" s="244" t="s">
        <v>32</v>
      </c>
      <c r="E28" s="348"/>
      <c r="F28" s="349"/>
      <c r="G28" s="349"/>
      <c r="H28" s="349"/>
      <c r="I28" s="349"/>
      <c r="J28" s="350"/>
      <c r="K28" s="74"/>
      <c r="Z28" s="76"/>
    </row>
    <row r="29" spans="1:26" s="75" customFormat="1" ht="15.75" customHeight="1">
      <c r="A29" s="74"/>
      <c r="B29" s="649"/>
      <c r="C29" s="351" t="s">
        <v>160</v>
      </c>
      <c r="D29" s="352"/>
      <c r="E29" s="352"/>
      <c r="F29" s="352"/>
      <c r="G29" s="352"/>
      <c r="H29" s="352"/>
      <c r="I29" s="352"/>
      <c r="J29" s="352"/>
      <c r="K29" s="74"/>
      <c r="Z29" s="76"/>
    </row>
    <row r="30" spans="1:26" s="75" customFormat="1" ht="21.75" customHeight="1">
      <c r="A30" s="74"/>
      <c r="B30" s="649"/>
      <c r="C30" s="654" t="s">
        <v>28</v>
      </c>
      <c r="D30" s="246" t="s">
        <v>7</v>
      </c>
      <c r="E30" s="332"/>
      <c r="F30" s="332"/>
      <c r="G30" s="332"/>
      <c r="H30" s="332"/>
      <c r="I30" s="332"/>
      <c r="J30" s="332"/>
      <c r="K30" s="74"/>
      <c r="Z30" s="76"/>
    </row>
    <row r="31" spans="1:26" s="75" customFormat="1" ht="21.75" customHeight="1">
      <c r="A31" s="74"/>
      <c r="B31" s="649"/>
      <c r="C31" s="655"/>
      <c r="D31" s="244" t="s">
        <v>181</v>
      </c>
      <c r="E31" s="346"/>
      <c r="F31" s="346"/>
      <c r="G31" s="346"/>
      <c r="H31" s="346"/>
      <c r="I31" s="346"/>
      <c r="J31" s="346"/>
      <c r="K31" s="74"/>
      <c r="Z31" s="76"/>
    </row>
    <row r="32" spans="1:26" s="75" customFormat="1" ht="15.75" customHeight="1">
      <c r="A32" s="74"/>
      <c r="B32" s="649"/>
      <c r="C32" s="68" t="s">
        <v>159</v>
      </c>
      <c r="D32" s="48"/>
      <c r="E32" s="48"/>
      <c r="F32" s="48"/>
      <c r="G32" s="48"/>
      <c r="H32" s="48"/>
      <c r="I32" s="48"/>
      <c r="J32" s="48"/>
      <c r="K32" s="86"/>
      <c r="Z32" s="76"/>
    </row>
    <row r="33" spans="1:26" s="75" customFormat="1" ht="21.75" customHeight="1">
      <c r="A33" s="74"/>
      <c r="B33" s="649"/>
      <c r="C33" s="655" t="s">
        <v>29</v>
      </c>
      <c r="D33" s="244" t="s">
        <v>7</v>
      </c>
      <c r="E33" s="330"/>
      <c r="F33" s="330"/>
      <c r="G33" s="330"/>
      <c r="H33" s="330"/>
      <c r="I33" s="330"/>
      <c r="J33" s="330"/>
      <c r="K33" s="74"/>
      <c r="Z33" s="76"/>
    </row>
    <row r="34" spans="1:26" s="75" customFormat="1" ht="21.75" customHeight="1">
      <c r="A34" s="74"/>
      <c r="B34" s="650"/>
      <c r="C34" s="655"/>
      <c r="D34" s="244" t="s">
        <v>181</v>
      </c>
      <c r="E34" s="346"/>
      <c r="F34" s="346"/>
      <c r="G34" s="346"/>
      <c r="H34" s="346"/>
      <c r="I34" s="346"/>
      <c r="J34" s="346"/>
      <c r="K34" s="74"/>
      <c r="Z34" s="76"/>
    </row>
    <row r="35" spans="1:26" s="75" customFormat="1" ht="21.75" customHeight="1">
      <c r="A35" s="74"/>
      <c r="B35" s="659" t="s">
        <v>30</v>
      </c>
      <c r="C35" s="379" t="s">
        <v>44</v>
      </c>
      <c r="D35" s="380"/>
      <c r="E35" s="380"/>
      <c r="F35" s="380"/>
      <c r="G35" s="380"/>
      <c r="H35" s="381"/>
      <c r="I35" s="87"/>
      <c r="J35" s="87"/>
      <c r="K35" s="87"/>
      <c r="L35" s="81" t="s">
        <v>44</v>
      </c>
      <c r="M35" s="75" t="s">
        <v>45</v>
      </c>
      <c r="N35" s="75" t="s">
        <v>231</v>
      </c>
      <c r="O35" s="75" t="s">
        <v>46</v>
      </c>
      <c r="Z35" s="76"/>
    </row>
    <row r="36" spans="1:26" s="75" customFormat="1" ht="21.75" customHeight="1">
      <c r="A36" s="74"/>
      <c r="B36" s="659"/>
      <c r="C36" s="247" t="s">
        <v>153</v>
      </c>
      <c r="D36" s="248"/>
      <c r="E36" s="249"/>
      <c r="F36" s="330"/>
      <c r="G36" s="330"/>
      <c r="H36" s="330"/>
      <c r="I36" s="376" t="str">
        <f>IF(C35="レンタル譜（ライセンス譜）","許諾書コピーを忘れず郵送してください",IF(C35="未出版","許諾書コピーを忘れず郵送してください",""))</f>
        <v/>
      </c>
      <c r="J36" s="377"/>
      <c r="K36" s="377"/>
      <c r="Z36" s="76"/>
    </row>
    <row r="37" spans="1:26" s="75" customFormat="1" ht="21.75" customHeight="1">
      <c r="A37" s="74"/>
      <c r="B37" s="659"/>
      <c r="C37" s="250" t="s">
        <v>35</v>
      </c>
      <c r="D37" s="251"/>
      <c r="E37" s="249"/>
      <c r="F37" s="330"/>
      <c r="G37" s="330"/>
      <c r="H37" s="330"/>
      <c r="I37" s="376"/>
      <c r="J37" s="377"/>
      <c r="K37" s="377"/>
      <c r="Z37" s="76"/>
    </row>
    <row r="38" spans="1:26" s="75" customFormat="1" ht="23.25" customHeight="1">
      <c r="A38" s="74"/>
      <c r="B38" s="245" t="s">
        <v>59</v>
      </c>
      <c r="C38" s="379" t="s">
        <v>44</v>
      </c>
      <c r="D38" s="380"/>
      <c r="E38" s="380"/>
      <c r="F38" s="380"/>
      <c r="G38" s="380"/>
      <c r="H38" s="381"/>
      <c r="I38" s="74"/>
      <c r="J38" s="74"/>
      <c r="K38" s="74"/>
      <c r="L38" s="81" t="s">
        <v>44</v>
      </c>
      <c r="M38" s="75" t="s">
        <v>215</v>
      </c>
      <c r="N38" s="75" t="s">
        <v>216</v>
      </c>
      <c r="Z38" s="76"/>
    </row>
    <row r="39" spans="1:26" s="75" customFormat="1" ht="21.75" customHeight="1">
      <c r="A39" s="74"/>
      <c r="B39" s="89" t="s">
        <v>144</v>
      </c>
      <c r="C39" s="74"/>
      <c r="D39" s="74"/>
      <c r="E39" s="74"/>
      <c r="F39" s="74"/>
      <c r="G39" s="74"/>
      <c r="H39" s="74"/>
      <c r="I39" s="74"/>
      <c r="J39" s="74"/>
      <c r="K39" s="74"/>
      <c r="Z39" s="76"/>
    </row>
    <row r="40" spans="1:26" s="75" customFormat="1">
      <c r="A40" s="74"/>
      <c r="B40" s="367" t="s">
        <v>52</v>
      </c>
      <c r="C40" s="367"/>
      <c r="D40" s="367"/>
      <c r="E40" s="367"/>
      <c r="F40" s="367"/>
      <c r="G40" s="367"/>
      <c r="H40" s="367"/>
      <c r="I40" s="367"/>
      <c r="J40" s="367"/>
      <c r="K40" s="74"/>
      <c r="Z40" s="76"/>
    </row>
    <row r="41" spans="1:26">
      <c r="A41" s="74"/>
      <c r="B41" s="62" t="s">
        <v>210</v>
      </c>
      <c r="C41" s="90"/>
      <c r="D41" s="74"/>
      <c r="E41" s="74"/>
      <c r="F41" s="74"/>
      <c r="G41" s="74"/>
      <c r="H41" s="74"/>
      <c r="I41" s="74"/>
      <c r="J41" s="74"/>
      <c r="K41" s="74"/>
    </row>
    <row r="42" spans="1:26" s="75" customFormat="1">
      <c r="A42" s="74"/>
      <c r="B42" s="62" t="s">
        <v>175</v>
      </c>
      <c r="C42" s="90"/>
      <c r="D42" s="74"/>
      <c r="E42" s="74"/>
      <c r="F42" s="74"/>
      <c r="G42" s="74"/>
      <c r="H42" s="74"/>
      <c r="I42" s="74"/>
      <c r="J42" s="74"/>
      <c r="K42" s="74"/>
      <c r="Z42" s="76"/>
    </row>
    <row r="43" spans="1:26" s="75" customFormat="1">
      <c r="A43" s="74"/>
      <c r="B43" s="62" t="s">
        <v>176</v>
      </c>
      <c r="C43" s="90"/>
      <c r="D43" s="74"/>
      <c r="E43" s="74"/>
      <c r="F43" s="74"/>
      <c r="G43" s="74"/>
      <c r="H43" s="74"/>
      <c r="I43" s="74"/>
      <c r="J43" s="74"/>
      <c r="K43" s="74"/>
      <c r="Z43" s="76"/>
    </row>
    <row r="44" spans="1:26" s="75" customFormat="1">
      <c r="A44" s="74"/>
      <c r="B44" s="62" t="s">
        <v>177</v>
      </c>
      <c r="C44" s="90"/>
      <c r="D44" s="74"/>
      <c r="E44" s="74"/>
      <c r="F44" s="74"/>
      <c r="G44" s="74"/>
      <c r="H44" s="74"/>
      <c r="I44" s="74"/>
      <c r="J44" s="74"/>
      <c r="K44" s="74"/>
      <c r="Z44" s="76"/>
    </row>
    <row r="45" spans="1:26" s="75" customFormat="1">
      <c r="A45" s="74"/>
      <c r="B45" s="62" t="s">
        <v>178</v>
      </c>
      <c r="C45" s="77"/>
      <c r="D45" s="74"/>
      <c r="E45" s="74"/>
      <c r="F45" s="74"/>
      <c r="G45" s="74"/>
      <c r="H45" s="74"/>
      <c r="I45" s="74"/>
      <c r="J45" s="74"/>
      <c r="K45" s="74"/>
      <c r="Z45" s="76"/>
    </row>
    <row r="46" spans="1:26" s="75" customFormat="1" ht="21.75" customHeight="1" thickBot="1">
      <c r="A46" s="74"/>
      <c r="B46" s="387" t="s">
        <v>170</v>
      </c>
      <c r="C46" s="388"/>
      <c r="D46" s="388"/>
      <c r="E46" s="388"/>
      <c r="F46" s="389"/>
      <c r="G46" s="252" t="s">
        <v>51</v>
      </c>
      <c r="H46" s="252" t="s">
        <v>50</v>
      </c>
      <c r="I46" s="252" t="s">
        <v>49</v>
      </c>
      <c r="J46" s="252" t="s">
        <v>48</v>
      </c>
      <c r="K46" s="74"/>
      <c r="Z46" s="76"/>
    </row>
    <row r="47" spans="1:26" s="75" customFormat="1" ht="15" customHeight="1" thickTop="1">
      <c r="A47" s="74"/>
      <c r="B47" s="662"/>
      <c r="C47" s="663"/>
      <c r="D47" s="656"/>
      <c r="E47" s="657"/>
      <c r="F47" s="658"/>
      <c r="G47" s="129"/>
      <c r="H47" s="129"/>
      <c r="I47" s="129"/>
      <c r="J47" s="253"/>
      <c r="K47" s="74"/>
      <c r="Z47" s="76"/>
    </row>
    <row r="48" spans="1:26" s="75" customFormat="1" ht="15" customHeight="1">
      <c r="A48" s="74"/>
      <c r="B48" s="360"/>
      <c r="C48" s="361"/>
      <c r="D48" s="356"/>
      <c r="E48" s="357"/>
      <c r="F48" s="358"/>
      <c r="G48" s="129"/>
      <c r="H48" s="129"/>
      <c r="I48" s="129"/>
      <c r="J48" s="253"/>
      <c r="K48" s="74"/>
      <c r="Z48" s="76"/>
    </row>
    <row r="49" spans="1:26" s="75" customFormat="1" ht="15" customHeight="1">
      <c r="A49" s="74"/>
      <c r="B49" s="360"/>
      <c r="C49" s="361"/>
      <c r="D49" s="356"/>
      <c r="E49" s="357"/>
      <c r="F49" s="358"/>
      <c r="G49" s="129"/>
      <c r="H49" s="129"/>
      <c r="I49" s="129"/>
      <c r="J49" s="253"/>
      <c r="K49" s="74"/>
      <c r="Z49" s="76"/>
    </row>
    <row r="50" spans="1:26" s="75" customFormat="1" ht="15" customHeight="1">
      <c r="A50" s="74"/>
      <c r="B50" s="362"/>
      <c r="C50" s="363"/>
      <c r="D50" s="371"/>
      <c r="E50" s="372"/>
      <c r="F50" s="373"/>
      <c r="G50" s="130"/>
      <c r="H50" s="130"/>
      <c r="I50" s="130"/>
      <c r="J50" s="254"/>
      <c r="K50" s="74"/>
      <c r="Z50" s="76"/>
    </row>
    <row r="51" spans="1:26" s="75" customFormat="1" ht="15" customHeight="1">
      <c r="A51" s="74"/>
      <c r="B51" s="360"/>
      <c r="C51" s="361"/>
      <c r="D51" s="356"/>
      <c r="E51" s="357"/>
      <c r="F51" s="358"/>
      <c r="G51" s="129"/>
      <c r="H51" s="129"/>
      <c r="I51" s="129"/>
      <c r="J51" s="253"/>
      <c r="K51" s="74"/>
      <c r="Z51" s="76"/>
    </row>
    <row r="52" spans="1:26" s="75" customFormat="1" ht="15" customHeight="1">
      <c r="A52" s="74"/>
      <c r="B52" s="360"/>
      <c r="C52" s="361"/>
      <c r="D52" s="356"/>
      <c r="E52" s="357"/>
      <c r="F52" s="358"/>
      <c r="G52" s="129"/>
      <c r="H52" s="129"/>
      <c r="I52" s="129"/>
      <c r="J52" s="253"/>
      <c r="K52" s="74"/>
      <c r="Z52" s="76"/>
    </row>
    <row r="53" spans="1:26" s="75" customFormat="1" ht="15" customHeight="1">
      <c r="A53" s="74"/>
      <c r="B53" s="360"/>
      <c r="C53" s="361"/>
      <c r="D53" s="356"/>
      <c r="E53" s="357"/>
      <c r="F53" s="358"/>
      <c r="G53" s="129"/>
      <c r="H53" s="129"/>
      <c r="I53" s="129"/>
      <c r="J53" s="253"/>
      <c r="K53" s="74"/>
      <c r="Z53" s="76"/>
    </row>
    <row r="54" spans="1:26" s="75" customFormat="1" ht="15" customHeight="1">
      <c r="A54" s="74"/>
      <c r="B54" s="360"/>
      <c r="C54" s="361"/>
      <c r="D54" s="356"/>
      <c r="E54" s="357"/>
      <c r="F54" s="358"/>
      <c r="G54" s="129"/>
      <c r="H54" s="129"/>
      <c r="I54" s="129"/>
      <c r="J54" s="253"/>
      <c r="K54" s="74"/>
      <c r="Z54" s="76"/>
    </row>
    <row r="55" spans="1:26" s="75" customFormat="1" ht="15" customHeight="1">
      <c r="A55" s="74"/>
      <c r="B55" s="360"/>
      <c r="C55" s="361"/>
      <c r="D55" s="356"/>
      <c r="E55" s="357"/>
      <c r="F55" s="358"/>
      <c r="G55" s="129"/>
      <c r="H55" s="129"/>
      <c r="I55" s="129"/>
      <c r="J55" s="253"/>
      <c r="K55" s="74"/>
      <c r="Z55" s="76"/>
    </row>
    <row r="56" spans="1:26" s="75" customFormat="1" ht="15" customHeight="1">
      <c r="A56" s="74"/>
      <c r="B56" s="360"/>
      <c r="C56" s="361"/>
      <c r="D56" s="356"/>
      <c r="E56" s="357"/>
      <c r="F56" s="358"/>
      <c r="G56" s="129"/>
      <c r="H56" s="129"/>
      <c r="I56" s="129"/>
      <c r="J56" s="253"/>
      <c r="K56" s="74"/>
      <c r="Z56" s="76"/>
    </row>
    <row r="57" spans="1:26" s="75" customFormat="1" ht="6.75" customHeight="1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Z57" s="76"/>
    </row>
    <row r="58" spans="1:26" s="75" customFormat="1" ht="9.75" customHeight="1">
      <c r="A58" s="74"/>
      <c r="B58" s="74"/>
      <c r="C58" s="80"/>
      <c r="D58" s="74"/>
      <c r="E58" s="74"/>
      <c r="F58" s="74"/>
      <c r="G58" s="74"/>
      <c r="H58" s="74"/>
      <c r="I58" s="74"/>
      <c r="J58" s="74"/>
      <c r="K58" s="74"/>
      <c r="Z58" s="76"/>
    </row>
    <row r="59" spans="1:26" s="75" customFormat="1" ht="18" customHeight="1">
      <c r="A59" s="74"/>
      <c r="B59" s="384" t="s">
        <v>54</v>
      </c>
      <c r="C59" s="384"/>
      <c r="D59" s="384"/>
      <c r="E59" s="384"/>
      <c r="F59" s="384"/>
      <c r="G59" s="384"/>
      <c r="H59" s="384"/>
      <c r="I59" s="384"/>
      <c r="J59" s="384"/>
      <c r="K59" s="74"/>
      <c r="Z59" s="76"/>
    </row>
    <row r="60" spans="1:26" s="75" customFormat="1" ht="8.25" customHeight="1">
      <c r="A60" s="74"/>
      <c r="B60" s="74"/>
      <c r="C60" s="80"/>
      <c r="D60" s="74"/>
      <c r="E60" s="74"/>
      <c r="F60" s="74"/>
      <c r="G60" s="74"/>
      <c r="H60" s="74"/>
      <c r="I60" s="74"/>
      <c r="J60" s="74"/>
      <c r="K60" s="74"/>
      <c r="Z60" s="76"/>
    </row>
    <row r="61" spans="1:26" s="76" customFormat="1" ht="24" customHeight="1">
      <c r="A61" s="74"/>
      <c r="B61" s="255" t="s">
        <v>220</v>
      </c>
      <c r="C61" s="91"/>
      <c r="D61" s="92"/>
      <c r="E61" s="92"/>
      <c r="F61" s="92"/>
      <c r="G61" s="92"/>
      <c r="H61" s="92"/>
      <c r="I61" s="74"/>
      <c r="J61" s="74"/>
      <c r="K61" s="74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</row>
    <row r="62" spans="1:26" s="76" customFormat="1">
      <c r="A62" s="74"/>
      <c r="B62" s="58" t="s">
        <v>171</v>
      </c>
      <c r="C62" s="80"/>
      <c r="D62" s="74"/>
      <c r="E62" s="74"/>
      <c r="F62" s="74"/>
      <c r="G62" s="74"/>
      <c r="H62" s="74"/>
      <c r="I62" s="74"/>
      <c r="J62" s="74"/>
      <c r="K62" s="74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</row>
    <row r="63" spans="1:26" s="76" customFormat="1" ht="4.5" customHeight="1">
      <c r="A63" s="74"/>
      <c r="B63" s="59"/>
      <c r="C63" s="80"/>
      <c r="D63" s="74"/>
      <c r="E63" s="74"/>
      <c r="F63" s="74"/>
      <c r="G63" s="74"/>
      <c r="H63" s="74"/>
      <c r="I63" s="74"/>
      <c r="J63" s="74"/>
      <c r="K63" s="74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</row>
    <row r="64" spans="1:26" s="76" customFormat="1" ht="19.5" customHeight="1">
      <c r="A64" s="74"/>
      <c r="B64" s="60" t="s">
        <v>209</v>
      </c>
      <c r="C64" s="93"/>
      <c r="D64" s="94"/>
      <c r="E64" s="94"/>
      <c r="F64" s="74"/>
      <c r="G64" s="74"/>
      <c r="H64" s="74"/>
      <c r="I64" s="74"/>
      <c r="J64" s="74"/>
      <c r="K64" s="74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</row>
    <row r="65" spans="1:25" s="76" customFormat="1" ht="19.5" customHeight="1">
      <c r="A65" s="74"/>
      <c r="B65" s="60" t="s">
        <v>172</v>
      </c>
      <c r="C65" s="95" t="s">
        <v>157</v>
      </c>
      <c r="D65" s="74"/>
      <c r="E65" s="74"/>
      <c r="F65" s="74"/>
      <c r="G65" s="74"/>
      <c r="H65" s="74"/>
      <c r="I65" s="74"/>
      <c r="J65" s="74"/>
      <c r="K65" s="74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</row>
    <row r="66" spans="1:25" s="76" customFormat="1" ht="19.5" customHeight="1">
      <c r="A66" s="74"/>
      <c r="B66" s="60" t="s">
        <v>173</v>
      </c>
      <c r="C66" s="95" t="s">
        <v>233</v>
      </c>
      <c r="D66" s="74"/>
      <c r="E66" s="74"/>
      <c r="F66" s="74"/>
      <c r="G66" s="74"/>
      <c r="H66" s="74"/>
      <c r="I66" s="74"/>
      <c r="J66" s="74"/>
      <c r="K66" s="74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</row>
    <row r="67" spans="1:25" s="76" customFormat="1" ht="19.5" customHeight="1">
      <c r="A67" s="74"/>
      <c r="B67" s="60"/>
      <c r="C67" s="95" t="s">
        <v>219</v>
      </c>
      <c r="D67" s="77"/>
      <c r="E67" s="74"/>
      <c r="F67" s="74"/>
      <c r="G67" s="74"/>
      <c r="H67" s="74"/>
      <c r="I67" s="74"/>
      <c r="J67" s="74"/>
      <c r="K67" s="74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</row>
    <row r="68" spans="1:25" s="76" customFormat="1" ht="19.5" customHeight="1">
      <c r="A68" s="74"/>
      <c r="B68" s="61" t="s">
        <v>253</v>
      </c>
      <c r="C68" s="80"/>
      <c r="D68" s="95"/>
      <c r="E68" s="74"/>
      <c r="F68" s="74"/>
      <c r="G68" s="74"/>
      <c r="H68" s="74"/>
      <c r="I68" s="74"/>
      <c r="J68" s="74"/>
      <c r="K68" s="74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</row>
    <row r="69" spans="1:25" s="76" customFormat="1">
      <c r="A69" s="74"/>
      <c r="B69" s="77"/>
      <c r="C69" s="74"/>
      <c r="D69" s="74"/>
      <c r="E69" s="74"/>
      <c r="F69" s="74"/>
      <c r="G69" s="74"/>
      <c r="H69" s="74"/>
      <c r="I69" s="74"/>
      <c r="J69" s="74"/>
      <c r="K69" s="74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</row>
    <row r="70" spans="1:25" s="76" customFormat="1"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</row>
    <row r="71" spans="1:25" s="76" customFormat="1"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</row>
    <row r="72" spans="1:25" s="76" customFormat="1"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</row>
    <row r="73" spans="1:25" s="76" customFormat="1"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</row>
    <row r="74" spans="1:25" s="76" customFormat="1"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</row>
    <row r="75" spans="1:25" s="76" customFormat="1"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</row>
    <row r="76" spans="1:25" s="76" customFormat="1"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</row>
    <row r="77" spans="1:25" s="76" customFormat="1"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</row>
    <row r="78" spans="1:25" s="76" customFormat="1"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</row>
    <row r="79" spans="1:25" s="76" customFormat="1"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</row>
    <row r="80" spans="1:25" s="76" customFormat="1"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</row>
    <row r="81" spans="12:25" s="76" customFormat="1"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</row>
    <row r="82" spans="12:25" s="76" customFormat="1"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</row>
    <row r="83" spans="12:25" s="76" customFormat="1"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</row>
    <row r="84" spans="12:25" s="76" customFormat="1"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</row>
    <row r="85" spans="12:25" s="76" customFormat="1"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</row>
    <row r="86" spans="12:25" s="76" customFormat="1"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</row>
    <row r="87" spans="12:25" s="76" customFormat="1"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</row>
    <row r="88" spans="12:25" s="76" customFormat="1"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</row>
    <row r="89" spans="12:25" s="76" customFormat="1"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</row>
    <row r="90" spans="12:25" s="76" customFormat="1"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</row>
    <row r="91" spans="12:25" s="76" customFormat="1"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</row>
    <row r="92" spans="12:25" s="76" customFormat="1"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</row>
    <row r="93" spans="12:25" s="76" customFormat="1"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</row>
    <row r="94" spans="12:25" s="76" customFormat="1"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</row>
    <row r="95" spans="12:25" s="76" customFormat="1"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</row>
    <row r="96" spans="12:25" s="76" customFormat="1"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</row>
    <row r="97" spans="12:25" s="76" customFormat="1"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</row>
    <row r="98" spans="12:25" s="76" customFormat="1"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</row>
    <row r="99" spans="12:25" s="76" customFormat="1"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</row>
    <row r="100" spans="12:25" s="76" customFormat="1"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</row>
    <row r="101" spans="12:25" s="76" customFormat="1"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</row>
    <row r="102" spans="12:25" s="76" customFormat="1"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</row>
    <row r="103" spans="12:25" s="76" customFormat="1"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</row>
    <row r="104" spans="12:25" s="76" customFormat="1"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</row>
    <row r="105" spans="12:25" s="76" customFormat="1"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</row>
    <row r="106" spans="12:25" s="76" customFormat="1"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</row>
    <row r="107" spans="12:25" s="76" customFormat="1"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</row>
    <row r="108" spans="12:25" s="76" customFormat="1"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</row>
    <row r="109" spans="12:25" s="76" customFormat="1"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</row>
    <row r="110" spans="12:25" s="76" customFormat="1"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</row>
    <row r="111" spans="12:25" s="76" customFormat="1"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</row>
    <row r="112" spans="12:25" s="76" customFormat="1"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</row>
    <row r="113" spans="12:25" s="76" customFormat="1"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</row>
    <row r="114" spans="12:25" s="76" customFormat="1"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</row>
    <row r="115" spans="12:25" s="76" customFormat="1"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</row>
    <row r="116" spans="12:25" s="76" customFormat="1"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</row>
    <row r="117" spans="12:25" s="76" customFormat="1"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</row>
    <row r="118" spans="12:25" s="76" customFormat="1"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</row>
    <row r="119" spans="12:25" s="76" customFormat="1"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</row>
    <row r="120" spans="12:25" s="76" customFormat="1"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</row>
    <row r="121" spans="12:25" s="76" customFormat="1"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</row>
    <row r="122" spans="12:25" s="76" customFormat="1"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</row>
    <row r="123" spans="12:25" s="76" customFormat="1"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</row>
    <row r="124" spans="12:25" s="76" customFormat="1"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</row>
    <row r="125" spans="12:25" s="76" customFormat="1"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</row>
    <row r="126" spans="12:25" s="76" customFormat="1"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</row>
    <row r="127" spans="12:25" s="76" customFormat="1"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</row>
    <row r="128" spans="12:25" s="76" customFormat="1"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</row>
    <row r="129" spans="12:25" s="76" customFormat="1"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</row>
    <row r="130" spans="12:25" s="76" customFormat="1"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</row>
    <row r="131" spans="12:25" s="76" customFormat="1"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</row>
    <row r="132" spans="12:25" s="76" customFormat="1"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</row>
    <row r="133" spans="12:25" s="76" customFormat="1"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</row>
    <row r="134" spans="12:25" s="76" customFormat="1"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</row>
    <row r="135" spans="12:25" s="76" customFormat="1"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</row>
    <row r="136" spans="12:25" s="76" customFormat="1"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</row>
    <row r="137" spans="12:25" s="76" customFormat="1"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</row>
    <row r="138" spans="12:25" s="76" customFormat="1"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</row>
    <row r="139" spans="12:25" s="76" customFormat="1"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</row>
    <row r="140" spans="12:25" s="76" customFormat="1"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</row>
    <row r="141" spans="12:25" s="76" customFormat="1"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</row>
    <row r="142" spans="12:25" s="76" customFormat="1"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</row>
    <row r="143" spans="12:25" s="76" customFormat="1"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</row>
    <row r="144" spans="12:25" s="76" customFormat="1"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</row>
    <row r="145" spans="12:25" s="76" customFormat="1"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</row>
    <row r="146" spans="12:25" s="76" customFormat="1"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</row>
    <row r="147" spans="12:25" s="76" customFormat="1"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</row>
    <row r="148" spans="12:25" s="76" customFormat="1"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</row>
    <row r="149" spans="12:25" s="76" customFormat="1"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</row>
    <row r="150" spans="12:25" s="76" customFormat="1"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</row>
    <row r="151" spans="12:25" s="76" customFormat="1"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</row>
    <row r="152" spans="12:25" s="76" customFormat="1"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</row>
    <row r="153" spans="12:25" s="76" customFormat="1"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</row>
    <row r="154" spans="12:25" s="76" customFormat="1"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</row>
    <row r="155" spans="12:25" s="76" customFormat="1"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</row>
    <row r="156" spans="12:25" s="76" customFormat="1"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</row>
    <row r="157" spans="12:25" s="76" customFormat="1"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</row>
    <row r="158" spans="12:25" s="76" customFormat="1"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</row>
    <row r="159" spans="12:25" s="76" customFormat="1"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</row>
    <row r="160" spans="12:25" s="76" customFormat="1"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</row>
    <row r="161" spans="12:25" s="76" customFormat="1"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</row>
    <row r="162" spans="12:25" s="76" customFormat="1"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</row>
    <row r="163" spans="12:25" s="76" customFormat="1"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</row>
    <row r="164" spans="12:25" s="76" customFormat="1"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</row>
    <row r="165" spans="12:25" s="76" customFormat="1"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</row>
    <row r="166" spans="12:25" s="76" customFormat="1"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</row>
    <row r="167" spans="12:25" s="76" customFormat="1"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</row>
    <row r="168" spans="12:25" s="76" customFormat="1"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</row>
    <row r="169" spans="12:25" s="76" customFormat="1"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</row>
    <row r="170" spans="12:25" s="76" customFormat="1"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</row>
    <row r="171" spans="12:25" s="76" customFormat="1"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</row>
    <row r="172" spans="12:25" s="76" customFormat="1"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</row>
    <row r="173" spans="12:25" s="76" customFormat="1"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</row>
    <row r="174" spans="12:25" s="76" customFormat="1"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</row>
    <row r="175" spans="12:25" s="76" customFormat="1"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</row>
    <row r="176" spans="12:25" s="76" customFormat="1"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</row>
    <row r="177" spans="12:25" s="76" customFormat="1"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</row>
    <row r="178" spans="12:25" s="76" customFormat="1"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</row>
    <row r="179" spans="12:25" s="76" customFormat="1"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</row>
    <row r="180" spans="12:25" s="76" customFormat="1"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</row>
    <row r="181" spans="12:25" s="76" customFormat="1"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</row>
    <row r="182" spans="12:25" s="76" customFormat="1"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</row>
    <row r="183" spans="12:25" s="76" customFormat="1"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</row>
    <row r="184" spans="12:25" s="76" customFormat="1"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</row>
    <row r="185" spans="12:25" s="76" customFormat="1"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</row>
    <row r="186" spans="12:25" s="76" customFormat="1"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</row>
    <row r="187" spans="12:25" s="76" customFormat="1"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</row>
    <row r="188" spans="12:25" s="76" customFormat="1"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</row>
    <row r="189" spans="12:25" s="76" customFormat="1"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</row>
    <row r="190" spans="12:25" s="76" customFormat="1"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</row>
    <row r="191" spans="12:25" s="76" customFormat="1"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</row>
    <row r="192" spans="12:25" s="76" customFormat="1"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</row>
    <row r="193" spans="12:25" s="76" customFormat="1"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</row>
    <row r="194" spans="12:25" s="76" customFormat="1"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</row>
    <row r="195" spans="12:25" s="76" customFormat="1"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</row>
    <row r="196" spans="12:25" s="76" customFormat="1"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</row>
    <row r="197" spans="12:25" s="76" customFormat="1"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</row>
    <row r="198" spans="12:25" s="76" customFormat="1"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</row>
    <row r="199" spans="12:25" s="76" customFormat="1"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</row>
    <row r="200" spans="12:25" s="76" customFormat="1"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</row>
    <row r="201" spans="12:25" s="76" customFormat="1"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</row>
    <row r="202" spans="12:25" s="76" customFormat="1"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</row>
    <row r="203" spans="12:25" s="76" customFormat="1"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</row>
    <row r="204" spans="12:25" s="76" customFormat="1"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</row>
    <row r="205" spans="12:25" s="76" customFormat="1"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</row>
    <row r="206" spans="12:25" s="76" customFormat="1"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</row>
    <row r="207" spans="12:25" s="76" customFormat="1"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</row>
    <row r="208" spans="12:25" s="76" customFormat="1"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</row>
    <row r="209" spans="12:25" s="76" customFormat="1"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</row>
    <row r="210" spans="12:25" s="76" customFormat="1"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</row>
    <row r="211" spans="12:25" s="76" customFormat="1"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</row>
    <row r="212" spans="12:25" s="76" customFormat="1"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</row>
    <row r="213" spans="12:25" s="76" customFormat="1"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</row>
    <row r="214" spans="12:25" s="76" customFormat="1"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</row>
    <row r="215" spans="12:25" s="76" customFormat="1"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</row>
    <row r="216" spans="12:25" s="76" customFormat="1"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</row>
    <row r="217" spans="12:25" s="76" customFormat="1"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</row>
    <row r="218" spans="12:25" s="76" customFormat="1"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</row>
    <row r="219" spans="12:25" s="76" customFormat="1"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</row>
    <row r="220" spans="12:25" s="76" customFormat="1"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</row>
    <row r="221" spans="12:25" s="76" customFormat="1"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</row>
    <row r="222" spans="12:25" s="76" customFormat="1"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</row>
    <row r="223" spans="12:25" s="76" customFormat="1"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</row>
    <row r="224" spans="12:25" s="76" customFormat="1"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</row>
    <row r="225" spans="12:25" s="76" customFormat="1"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</row>
    <row r="226" spans="12:25" s="76" customFormat="1"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</row>
    <row r="227" spans="12:25" s="76" customFormat="1"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</row>
    <row r="228" spans="12:25" s="76" customFormat="1"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</row>
    <row r="229" spans="12:25" s="76" customFormat="1"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</row>
    <row r="230" spans="12:25" s="76" customFormat="1"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</row>
    <row r="231" spans="12:25" s="76" customFormat="1"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</row>
    <row r="232" spans="12:25" s="76" customFormat="1"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</row>
    <row r="233" spans="12:25" s="76" customFormat="1"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</row>
    <row r="234" spans="12:25" s="76" customFormat="1"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</row>
    <row r="235" spans="12:25" s="76" customFormat="1"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</row>
    <row r="236" spans="12:25" s="76" customFormat="1"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</row>
    <row r="237" spans="12:25" s="76" customFormat="1"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</row>
    <row r="238" spans="12:25" s="76" customFormat="1"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</row>
    <row r="239" spans="12:25" s="76" customFormat="1"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</row>
    <row r="240" spans="12:25" s="76" customFormat="1"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</row>
    <row r="241" spans="12:25" s="76" customFormat="1"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</row>
    <row r="242" spans="12:25" s="76" customFormat="1"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</row>
  </sheetData>
  <sheetProtection algorithmName="SHA-512" hashValue="BaCKsmv5pcNGiW+cM3Y0UQGuduXVzEfkg4Ny8aEn4pVfpfFSwY0IgINlhX1SI3Vk+4y+i1bSfpkwlY2+EDT0tw==" saltValue="/tqy9arCnra/C6fFnvgFPw==" spinCount="100000" sheet="1" objects="1" scenarios="1"/>
  <dataConsolidate/>
  <mergeCells count="64">
    <mergeCell ref="B1:J1"/>
    <mergeCell ref="B2:J2"/>
    <mergeCell ref="A3:I3"/>
    <mergeCell ref="C35:H35"/>
    <mergeCell ref="F36:H36"/>
    <mergeCell ref="C33:C34"/>
    <mergeCell ref="E9:J9"/>
    <mergeCell ref="C10:C11"/>
    <mergeCell ref="B23:J23"/>
    <mergeCell ref="C6:G6"/>
    <mergeCell ref="B7:B13"/>
    <mergeCell ref="C7:C9"/>
    <mergeCell ref="E7:J7"/>
    <mergeCell ref="E8:J8"/>
    <mergeCell ref="E12:J12"/>
    <mergeCell ref="B18:J18"/>
    <mergeCell ref="E10:J10"/>
    <mergeCell ref="E11:J11"/>
    <mergeCell ref="C12:C13"/>
    <mergeCell ref="C14:H14"/>
    <mergeCell ref="F16:H16"/>
    <mergeCell ref="B14:B16"/>
    <mergeCell ref="F15:H15"/>
    <mergeCell ref="I15:K16"/>
    <mergeCell ref="E13:J13"/>
    <mergeCell ref="B56:C56"/>
    <mergeCell ref="D56:F56"/>
    <mergeCell ref="B51:C51"/>
    <mergeCell ref="D51:F51"/>
    <mergeCell ref="B52:C52"/>
    <mergeCell ref="D52:F52"/>
    <mergeCell ref="B53:C53"/>
    <mergeCell ref="D53:F53"/>
    <mergeCell ref="B47:C47"/>
    <mergeCell ref="B48:C48"/>
    <mergeCell ref="E28:J28"/>
    <mergeCell ref="C29:J29"/>
    <mergeCell ref="B46:F46"/>
    <mergeCell ref="E30:J30"/>
    <mergeCell ref="E31:J31"/>
    <mergeCell ref="B40:J40"/>
    <mergeCell ref="B35:B37"/>
    <mergeCell ref="I36:K37"/>
    <mergeCell ref="F37:H37"/>
    <mergeCell ref="C38:H38"/>
    <mergeCell ref="B59:J59"/>
    <mergeCell ref="B54:C54"/>
    <mergeCell ref="D54:F54"/>
    <mergeCell ref="D47:F47"/>
    <mergeCell ref="B49:C49"/>
    <mergeCell ref="D49:F49"/>
    <mergeCell ref="B50:C50"/>
    <mergeCell ref="B55:C55"/>
    <mergeCell ref="D55:F55"/>
    <mergeCell ref="D50:F50"/>
    <mergeCell ref="D48:F48"/>
    <mergeCell ref="C25:G25"/>
    <mergeCell ref="B26:B34"/>
    <mergeCell ref="C26:C28"/>
    <mergeCell ref="E26:J26"/>
    <mergeCell ref="E27:J27"/>
    <mergeCell ref="E33:J33"/>
    <mergeCell ref="C30:C31"/>
    <mergeCell ref="E34:J34"/>
  </mergeCells>
  <phoneticPr fontId="56"/>
  <conditionalFormatting sqref="E7:J13">
    <cfRule type="cellIs" dxfId="1" priority="2" operator="equal">
      <formula>0</formula>
    </cfRule>
  </conditionalFormatting>
  <conditionalFormatting sqref="F15:H16">
    <cfRule type="cellIs" dxfId="0" priority="1" operator="equal">
      <formula>0</formula>
    </cfRule>
  </conditionalFormatting>
  <dataValidations count="3">
    <dataValidation type="list" allowBlank="1" showInputMessage="1" showErrorMessage="1" sqref="C38:H38" xr:uid="{00000000-0002-0000-0400-000000000000}">
      <formula1>$L$38:$N$38</formula1>
    </dataValidation>
    <dataValidation type="list" allowBlank="1" showInputMessage="1" showErrorMessage="1" sqref="C35:H35" xr:uid="{00000000-0002-0000-0400-000001000000}">
      <formula1>$L$35:$O$35</formula1>
    </dataValidation>
    <dataValidation type="list" allowBlank="1" showInputMessage="1" showErrorMessage="1" sqref="C25:G25" xr:uid="{00000000-0002-0000-0400-000002000000}">
      <formula1>$M$25:$S$25</formula1>
    </dataValidation>
  </dataValidations>
  <pageMargins left="0.70866141732283472" right="0.70866141732283472" top="0.37" bottom="0.39" header="0.31496062992125984" footer="0.31496062992125984"/>
  <pageSetup paperSize="8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theme="7" tint="-0.499984740745262"/>
  </sheetPr>
  <dimension ref="A1:BE144"/>
  <sheetViews>
    <sheetView zoomScale="90" zoomScaleNormal="90" workbookViewId="0">
      <selection activeCell="Y20" sqref="Y20"/>
    </sheetView>
  </sheetViews>
  <sheetFormatPr defaultRowHeight="18.75"/>
  <cols>
    <col min="1" max="1" width="1.25" style="77" customWidth="1"/>
    <col min="2" max="2" width="12.875" style="120" customWidth="1"/>
    <col min="3" max="3" width="0.875" style="120" customWidth="1"/>
    <col min="4" max="4" width="1.875" style="77" customWidth="1"/>
    <col min="5" max="5" width="2.75" style="77" customWidth="1"/>
    <col min="6" max="6" width="4.625" style="77" customWidth="1"/>
    <col min="7" max="7" width="8.5" style="77" customWidth="1"/>
    <col min="8" max="8" width="7" style="77" customWidth="1"/>
    <col min="9" max="9" width="3.5" style="77" customWidth="1"/>
    <col min="10" max="10" width="2.625" style="77" customWidth="1"/>
    <col min="11" max="11" width="4.625" style="77" customWidth="1"/>
    <col min="12" max="12" width="6.25" style="77" customWidth="1"/>
    <col min="13" max="13" width="3" style="77" customWidth="1"/>
    <col min="14" max="15" width="7.25" style="77" customWidth="1"/>
    <col min="16" max="16" width="6.375" style="77" customWidth="1"/>
    <col min="17" max="17" width="3" style="77" customWidth="1"/>
    <col min="18" max="18" width="2.75" style="77" customWidth="1"/>
    <col min="19" max="19" width="1.625" style="77" customWidth="1"/>
    <col min="20" max="57" width="9" style="65" customWidth="1"/>
  </cols>
  <sheetData>
    <row r="1" spans="1:19">
      <c r="A1" s="676" t="s">
        <v>201</v>
      </c>
      <c r="B1" s="676"/>
      <c r="C1" s="256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</row>
    <row r="2" spans="1:19" ht="30">
      <c r="A2" s="688" t="str">
        <f ca="1">"第"&amp;YEAR(TODAY())-1972&amp;"回富山県吹奏楽コンクール課題曲・自由曲変更申請書"</f>
        <v>第54回富山県吹奏楽コンクール課題曲・自由曲変更申請書</v>
      </c>
      <c r="B2" s="688"/>
      <c r="C2" s="688"/>
      <c r="D2" s="688"/>
      <c r="E2" s="688"/>
      <c r="F2" s="688"/>
      <c r="G2" s="688"/>
      <c r="H2" s="688"/>
      <c r="I2" s="688"/>
      <c r="J2" s="688"/>
      <c r="K2" s="688"/>
      <c r="L2" s="688"/>
      <c r="M2" s="688"/>
      <c r="N2" s="688"/>
      <c r="O2" s="688"/>
      <c r="P2" s="688"/>
      <c r="Q2" s="688"/>
      <c r="R2" s="688"/>
      <c r="S2" s="688"/>
    </row>
    <row r="3" spans="1:19" ht="11.25" customHeight="1" thickBot="1">
      <c r="A3" s="100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7"/>
      <c r="S3" s="297"/>
    </row>
    <row r="4" spans="1:19" ht="20.25" customHeight="1">
      <c r="A4" s="134"/>
      <c r="B4" s="135" t="s">
        <v>19</v>
      </c>
      <c r="C4" s="157"/>
      <c r="D4" s="163"/>
      <c r="E4" s="293" t="str">
        <f>'入力シート（ここに入力）'!C11</f>
        <v>※ 選択して下さい</v>
      </c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101"/>
    </row>
    <row r="5" spans="1:19" ht="20.25" customHeight="1">
      <c r="A5" s="136"/>
      <c r="B5" s="137" t="s">
        <v>21</v>
      </c>
      <c r="C5" s="158"/>
      <c r="D5" s="164"/>
      <c r="E5" s="689">
        <f>'入力シート（ここに入力）'!C12</f>
        <v>0</v>
      </c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  <c r="Q5" s="689"/>
      <c r="R5" s="689"/>
      <c r="S5" s="102"/>
    </row>
    <row r="6" spans="1:19" ht="20.25" customHeight="1">
      <c r="A6" s="136"/>
      <c r="B6" s="137" t="s">
        <v>20</v>
      </c>
      <c r="C6" s="159"/>
      <c r="D6" s="165"/>
      <c r="E6" s="100" t="s">
        <v>6</v>
      </c>
      <c r="F6" s="298">
        <f>'入力シート（ここに入力）'!D17</f>
        <v>0</v>
      </c>
      <c r="G6" s="298"/>
      <c r="H6" s="296">
        <f>'入力シート（ここに入力）'!D18</f>
        <v>0</v>
      </c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102"/>
    </row>
    <row r="7" spans="1:19" ht="20.25" customHeight="1">
      <c r="A7" s="138"/>
      <c r="B7" s="139" t="s">
        <v>3</v>
      </c>
      <c r="C7" s="160"/>
      <c r="D7" s="166"/>
      <c r="E7" s="691" t="s">
        <v>24</v>
      </c>
      <c r="F7" s="691"/>
      <c r="G7" s="300">
        <f>'入力シート（ここに入力）'!D19</f>
        <v>0</v>
      </c>
      <c r="H7" s="300"/>
      <c r="I7" s="114"/>
      <c r="J7" s="692" t="s">
        <v>26</v>
      </c>
      <c r="K7" s="692"/>
      <c r="L7" s="300">
        <f>'入力シート（ここに入力）'!D20</f>
        <v>0</v>
      </c>
      <c r="M7" s="300"/>
      <c r="N7" s="300"/>
      <c r="O7" s="122" t="s">
        <v>25</v>
      </c>
      <c r="P7" s="298">
        <f>'入力シート（ここに入力）'!D21</f>
        <v>0</v>
      </c>
      <c r="Q7" s="298"/>
      <c r="R7" s="298"/>
      <c r="S7" s="108"/>
    </row>
    <row r="8" spans="1:19" ht="20.25" customHeight="1" thickBot="1">
      <c r="A8" s="207"/>
      <c r="B8" s="208" t="s">
        <v>22</v>
      </c>
      <c r="C8" s="209"/>
      <c r="D8" s="210"/>
      <c r="E8" s="211" t="s">
        <v>77</v>
      </c>
      <c r="F8" s="212"/>
      <c r="G8" s="694">
        <f>'入力シート（ここに入力）'!C23</f>
        <v>0</v>
      </c>
      <c r="H8" s="694"/>
      <c r="I8" s="213"/>
      <c r="J8" s="214"/>
      <c r="K8" s="695" t="s">
        <v>9</v>
      </c>
      <c r="L8" s="696"/>
      <c r="M8" s="103"/>
      <c r="N8" s="323" t="s">
        <v>10</v>
      </c>
      <c r="O8" s="323"/>
      <c r="P8" s="104">
        <f>'入力シート（ここに入力）'!C24</f>
        <v>0</v>
      </c>
      <c r="Q8" s="103"/>
      <c r="R8" s="103" t="s">
        <v>11</v>
      </c>
      <c r="S8" s="175"/>
    </row>
    <row r="9" spans="1:19" ht="11.25" customHeight="1" thickBot="1">
      <c r="A9" s="100"/>
      <c r="B9" s="297"/>
      <c r="C9" s="297"/>
      <c r="D9" s="297"/>
      <c r="E9" s="297"/>
      <c r="F9" s="297"/>
      <c r="G9" s="297"/>
      <c r="H9" s="297"/>
      <c r="I9" s="297"/>
      <c r="J9" s="297"/>
      <c r="K9" s="297"/>
      <c r="L9" s="297"/>
      <c r="M9" s="297"/>
      <c r="N9" s="297"/>
      <c r="O9" s="297"/>
      <c r="P9" s="297"/>
      <c r="Q9" s="297"/>
      <c r="R9" s="297"/>
      <c r="S9" s="297"/>
    </row>
    <row r="10" spans="1:19" ht="24" customHeight="1">
      <c r="A10" s="677" t="s">
        <v>202</v>
      </c>
      <c r="B10" s="678"/>
      <c r="C10" s="678"/>
      <c r="D10" s="678"/>
      <c r="E10" s="678"/>
      <c r="F10" s="678"/>
      <c r="G10" s="678"/>
      <c r="H10" s="678"/>
      <c r="I10" s="678"/>
      <c r="J10" s="678"/>
      <c r="K10" s="678"/>
      <c r="L10" s="678"/>
      <c r="M10" s="678"/>
      <c r="N10" s="678"/>
      <c r="O10" s="678"/>
      <c r="P10" s="678"/>
      <c r="Q10" s="678"/>
      <c r="R10" s="678"/>
      <c r="S10" s="679"/>
    </row>
    <row r="11" spans="1:19">
      <c r="A11" s="136"/>
      <c r="B11" s="137" t="s">
        <v>18</v>
      </c>
      <c r="C11" s="158"/>
      <c r="D11" s="164"/>
      <c r="E11" s="683" t="str">
        <f>IF('入力シート（ここに入力）'!C25="なし（小学校またはＢ部門）"," な　し ",'入力シート（ここに入力）'!C25)</f>
        <v>※ 選択して下さい</v>
      </c>
      <c r="F11" s="683"/>
      <c r="G11" s="683"/>
      <c r="H11" s="683"/>
      <c r="I11" s="683"/>
      <c r="J11" s="683"/>
      <c r="K11" s="683"/>
      <c r="L11" s="683"/>
      <c r="M11" s="683"/>
      <c r="N11" s="683"/>
      <c r="O11" s="683"/>
      <c r="P11" s="683"/>
      <c r="Q11" s="683"/>
      <c r="R11" s="683"/>
      <c r="S11" s="102"/>
    </row>
    <row r="12" spans="1:19">
      <c r="A12" s="142"/>
      <c r="B12" s="302" t="s">
        <v>17</v>
      </c>
      <c r="C12" s="159"/>
      <c r="D12" s="291" t="s">
        <v>188</v>
      </c>
      <c r="E12" s="292"/>
      <c r="F12" s="292"/>
      <c r="G12" s="292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8"/>
    </row>
    <row r="13" spans="1:19">
      <c r="A13" s="142"/>
      <c r="B13" s="303"/>
      <c r="C13" s="159"/>
      <c r="D13" s="165"/>
      <c r="E13" s="123" t="s">
        <v>186</v>
      </c>
      <c r="F13" s="109"/>
      <c r="G13" s="290">
        <f>'入力シート（ここに入力）'!E26</f>
        <v>0</v>
      </c>
      <c r="H13" s="290"/>
      <c r="I13" s="290"/>
      <c r="J13" s="290"/>
      <c r="K13" s="290"/>
      <c r="L13" s="290"/>
      <c r="M13" s="290"/>
      <c r="N13" s="290"/>
      <c r="O13" s="290"/>
      <c r="P13" s="290"/>
      <c r="Q13" s="290"/>
      <c r="R13" s="290"/>
      <c r="S13" s="108"/>
    </row>
    <row r="14" spans="1:19">
      <c r="A14" s="142"/>
      <c r="B14" s="303"/>
      <c r="C14" s="159"/>
      <c r="D14" s="165"/>
      <c r="E14" s="124" t="s">
        <v>187</v>
      </c>
      <c r="F14" s="125"/>
      <c r="G14" s="278">
        <f>'入力シート（ここに入力）'!E27</f>
        <v>0</v>
      </c>
      <c r="H14" s="278"/>
      <c r="I14" s="278"/>
      <c r="J14" s="278"/>
      <c r="K14" s="278"/>
      <c r="L14" s="278"/>
      <c r="M14" s="278"/>
      <c r="N14" s="278"/>
      <c r="O14" s="278"/>
      <c r="P14" s="278"/>
      <c r="Q14" s="278"/>
      <c r="R14" s="278"/>
      <c r="S14" s="108"/>
    </row>
    <row r="15" spans="1:19">
      <c r="A15" s="143"/>
      <c r="B15" s="303"/>
      <c r="C15" s="162"/>
      <c r="D15" s="286" t="s">
        <v>184</v>
      </c>
      <c r="E15" s="287"/>
      <c r="F15" s="287"/>
      <c r="G15" s="287"/>
      <c r="H15" s="121"/>
      <c r="I15" s="121"/>
      <c r="J15" s="121"/>
      <c r="K15" s="121"/>
      <c r="L15" s="121" t="s">
        <v>185</v>
      </c>
      <c r="M15" s="121"/>
      <c r="N15" s="121"/>
      <c r="O15" s="100"/>
      <c r="P15" s="100"/>
      <c r="Q15" s="100"/>
      <c r="R15" s="100"/>
      <c r="S15" s="108"/>
    </row>
    <row r="16" spans="1:19">
      <c r="A16" s="308"/>
      <c r="B16" s="303"/>
      <c r="C16" s="145"/>
      <c r="D16" s="165"/>
      <c r="E16" s="123" t="s">
        <v>186</v>
      </c>
      <c r="F16" s="109"/>
      <c r="G16" s="283">
        <f>'入力シート（ここに入力）'!E30</f>
        <v>0</v>
      </c>
      <c r="H16" s="283"/>
      <c r="I16" s="283"/>
      <c r="J16" s="283"/>
      <c r="K16" s="283"/>
      <c r="L16" s="128" t="s">
        <v>186</v>
      </c>
      <c r="M16" s="109"/>
      <c r="N16" s="283">
        <f>'入力シート（ここに入力）'!E33</f>
        <v>0</v>
      </c>
      <c r="O16" s="283"/>
      <c r="P16" s="283"/>
      <c r="Q16" s="283"/>
      <c r="R16" s="283"/>
      <c r="S16" s="108"/>
    </row>
    <row r="17" spans="1:19">
      <c r="A17" s="308"/>
      <c r="B17" s="303"/>
      <c r="C17" s="145"/>
      <c r="D17" s="165"/>
      <c r="E17" s="124" t="s">
        <v>187</v>
      </c>
      <c r="F17" s="148"/>
      <c r="G17" s="281">
        <f>'入力シート（ここに入力）'!E31</f>
        <v>0</v>
      </c>
      <c r="H17" s="281"/>
      <c r="I17" s="281"/>
      <c r="J17" s="281"/>
      <c r="K17" s="281"/>
      <c r="L17" s="149" t="s">
        <v>187</v>
      </c>
      <c r="M17" s="148"/>
      <c r="N17" s="281">
        <f>'入力シート（ここに入力）'!E34</f>
        <v>0</v>
      </c>
      <c r="O17" s="281"/>
      <c r="P17" s="281"/>
      <c r="Q17" s="281"/>
      <c r="R17" s="281"/>
      <c r="S17" s="108"/>
    </row>
    <row r="18" spans="1:19">
      <c r="A18" s="144"/>
      <c r="B18" s="303"/>
      <c r="C18" s="145"/>
      <c r="D18" s="165"/>
      <c r="E18" s="121"/>
      <c r="F18" s="100"/>
      <c r="G18" s="146"/>
      <c r="H18" s="146"/>
      <c r="I18" s="146"/>
      <c r="J18" s="146"/>
      <c r="K18" s="146"/>
      <c r="L18" s="127"/>
      <c r="M18" s="100"/>
      <c r="N18" s="147"/>
      <c r="O18" s="147"/>
      <c r="P18" s="147"/>
      <c r="Q18" s="147"/>
      <c r="R18" s="147"/>
      <c r="S18" s="108"/>
    </row>
    <row r="19" spans="1:19">
      <c r="A19" s="144"/>
      <c r="B19" s="303"/>
      <c r="C19" s="145"/>
      <c r="D19" s="168" t="s">
        <v>189</v>
      </c>
      <c r="E19" s="132"/>
      <c r="F19" s="114"/>
      <c r="G19" s="114"/>
      <c r="H19" s="133"/>
      <c r="I19" s="182" t="str">
        <f>'入力シート（ここに入力）'!C35</f>
        <v>※ 選択して下さい</v>
      </c>
      <c r="J19" s="182"/>
      <c r="K19" s="182"/>
      <c r="L19" s="182"/>
      <c r="M19" s="182"/>
      <c r="N19" s="183"/>
      <c r="O19" s="184"/>
      <c r="P19" s="152"/>
      <c r="Q19" s="152"/>
      <c r="R19" s="152"/>
      <c r="S19" s="153"/>
    </row>
    <row r="20" spans="1:19">
      <c r="A20" s="144"/>
      <c r="B20" s="303"/>
      <c r="C20" s="145"/>
      <c r="D20" s="165"/>
      <c r="E20" s="150" t="s">
        <v>39</v>
      </c>
      <c r="F20" s="123"/>
      <c r="G20" s="123"/>
      <c r="H20" s="123"/>
      <c r="I20" s="278">
        <f>'入力シート（ここに入力）'!F36</f>
        <v>0</v>
      </c>
      <c r="J20" s="278"/>
      <c r="K20" s="278"/>
      <c r="L20" s="278"/>
      <c r="M20" s="278"/>
      <c r="N20" s="278"/>
      <c r="O20" s="278"/>
      <c r="P20" s="151"/>
      <c r="Q20" s="151"/>
      <c r="R20" s="151"/>
      <c r="S20" s="154"/>
    </row>
    <row r="21" spans="1:19">
      <c r="A21" s="144"/>
      <c r="B21" s="303"/>
      <c r="C21" s="145"/>
      <c r="D21" s="165"/>
      <c r="E21" s="280" t="s">
        <v>8</v>
      </c>
      <c r="F21" s="280"/>
      <c r="G21" s="280"/>
      <c r="H21" s="280"/>
      <c r="I21" s="278">
        <f>'入力シート（ここに入力）'!F37</f>
        <v>0</v>
      </c>
      <c r="J21" s="278"/>
      <c r="K21" s="278"/>
      <c r="L21" s="278"/>
      <c r="M21" s="278"/>
      <c r="N21" s="278"/>
      <c r="O21" s="278"/>
      <c r="P21" s="151"/>
      <c r="Q21" s="151"/>
      <c r="R21" s="151"/>
      <c r="S21" s="154"/>
    </row>
    <row r="22" spans="1:19" ht="6" customHeight="1" thickBot="1">
      <c r="A22" s="204"/>
      <c r="B22" s="687"/>
      <c r="C22" s="205"/>
      <c r="D22" s="206"/>
      <c r="E22" s="693"/>
      <c r="F22" s="693"/>
      <c r="G22" s="693"/>
      <c r="H22" s="693"/>
      <c r="I22" s="693"/>
      <c r="J22" s="693"/>
      <c r="K22" s="693"/>
      <c r="L22" s="693"/>
      <c r="M22" s="693"/>
      <c r="N22" s="693"/>
      <c r="O22" s="693"/>
      <c r="P22" s="693"/>
      <c r="Q22" s="693"/>
      <c r="R22" s="693"/>
      <c r="S22" s="105"/>
    </row>
    <row r="23" spans="1:19" ht="11.25" customHeight="1" thickBot="1">
      <c r="A23" s="100"/>
      <c r="B23" s="297"/>
      <c r="C23" s="297"/>
      <c r="D23" s="297"/>
      <c r="E23" s="297"/>
      <c r="F23" s="297"/>
      <c r="G23" s="297"/>
      <c r="H23" s="297"/>
      <c r="I23" s="297"/>
      <c r="J23" s="297"/>
      <c r="K23" s="297"/>
      <c r="L23" s="297"/>
      <c r="M23" s="297"/>
      <c r="N23" s="297"/>
      <c r="O23" s="297"/>
      <c r="P23" s="297"/>
      <c r="Q23" s="297"/>
      <c r="R23" s="297"/>
      <c r="S23" s="297"/>
    </row>
    <row r="24" spans="1:19" ht="25.5">
      <c r="A24" s="680" t="s">
        <v>204</v>
      </c>
      <c r="B24" s="681"/>
      <c r="C24" s="681"/>
      <c r="D24" s="681"/>
      <c r="E24" s="681"/>
      <c r="F24" s="681"/>
      <c r="G24" s="681"/>
      <c r="H24" s="681"/>
      <c r="I24" s="681"/>
      <c r="J24" s="681"/>
      <c r="K24" s="681"/>
      <c r="L24" s="681"/>
      <c r="M24" s="681"/>
      <c r="N24" s="681"/>
      <c r="O24" s="681"/>
      <c r="P24" s="681"/>
      <c r="Q24" s="681"/>
      <c r="R24" s="681"/>
      <c r="S24" s="682"/>
    </row>
    <row r="25" spans="1:19">
      <c r="A25" s="223"/>
      <c r="B25" s="224" t="s">
        <v>18</v>
      </c>
      <c r="C25" s="225"/>
      <c r="D25" s="164"/>
      <c r="E25" s="683" t="str">
        <f>課題曲・自由曲変更申請入力シート!C25</f>
        <v>※ 選択して下さい</v>
      </c>
      <c r="F25" s="683"/>
      <c r="G25" s="683"/>
      <c r="H25" s="683"/>
      <c r="I25" s="683"/>
      <c r="J25" s="683"/>
      <c r="K25" s="683"/>
      <c r="L25" s="683"/>
      <c r="M25" s="683"/>
      <c r="N25" s="683"/>
      <c r="O25" s="683"/>
      <c r="P25" s="683"/>
      <c r="Q25" s="683"/>
      <c r="R25" s="683"/>
      <c r="S25" s="102"/>
    </row>
    <row r="26" spans="1:19">
      <c r="A26" s="215"/>
      <c r="B26" s="684" t="s">
        <v>17</v>
      </c>
      <c r="C26" s="216"/>
      <c r="D26" s="291" t="s">
        <v>188</v>
      </c>
      <c r="E26" s="292"/>
      <c r="F26" s="292"/>
      <c r="G26" s="292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8"/>
    </row>
    <row r="27" spans="1:19">
      <c r="A27" s="215"/>
      <c r="B27" s="685"/>
      <c r="C27" s="216"/>
      <c r="D27" s="165"/>
      <c r="E27" s="123" t="s">
        <v>186</v>
      </c>
      <c r="F27" s="109"/>
      <c r="G27" s="290">
        <f>課題曲・自由曲変更申請入力シート!E26</f>
        <v>0</v>
      </c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108"/>
    </row>
    <row r="28" spans="1:19">
      <c r="A28" s="215"/>
      <c r="B28" s="685"/>
      <c r="C28" s="216"/>
      <c r="D28" s="165"/>
      <c r="E28" s="124" t="s">
        <v>187</v>
      </c>
      <c r="F28" s="125"/>
      <c r="G28" s="278">
        <f>課題曲・自由曲変更申請入力シート!E27</f>
        <v>0</v>
      </c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108"/>
    </row>
    <row r="29" spans="1:19">
      <c r="A29" s="217"/>
      <c r="B29" s="685"/>
      <c r="C29" s="218"/>
      <c r="D29" s="286" t="s">
        <v>184</v>
      </c>
      <c r="E29" s="287"/>
      <c r="F29" s="287"/>
      <c r="G29" s="287"/>
      <c r="H29" s="121"/>
      <c r="I29" s="121"/>
      <c r="J29" s="121"/>
      <c r="K29" s="121"/>
      <c r="L29" s="121" t="s">
        <v>185</v>
      </c>
      <c r="M29" s="121"/>
      <c r="N29" s="121"/>
      <c r="O29" s="100"/>
      <c r="P29" s="100"/>
      <c r="Q29" s="100"/>
      <c r="R29" s="100"/>
      <c r="S29" s="108"/>
    </row>
    <row r="30" spans="1:19">
      <c r="A30" s="690"/>
      <c r="B30" s="685"/>
      <c r="C30" s="219"/>
      <c r="D30" s="165"/>
      <c r="E30" s="123" t="s">
        <v>186</v>
      </c>
      <c r="F30" s="109"/>
      <c r="G30" s="283">
        <f>課題曲・自由曲変更申請入力シート!E30</f>
        <v>0</v>
      </c>
      <c r="H30" s="283"/>
      <c r="I30" s="283"/>
      <c r="J30" s="283"/>
      <c r="K30" s="283"/>
      <c r="L30" s="128" t="s">
        <v>186</v>
      </c>
      <c r="M30" s="109"/>
      <c r="N30" s="283">
        <f>課題曲・自由曲変更申請入力シート!E33</f>
        <v>0</v>
      </c>
      <c r="O30" s="283"/>
      <c r="P30" s="283"/>
      <c r="Q30" s="283"/>
      <c r="R30" s="283"/>
      <c r="S30" s="108"/>
    </row>
    <row r="31" spans="1:19">
      <c r="A31" s="690"/>
      <c r="B31" s="685"/>
      <c r="C31" s="219"/>
      <c r="D31" s="165"/>
      <c r="E31" s="124" t="s">
        <v>187</v>
      </c>
      <c r="F31" s="148"/>
      <c r="G31" s="281">
        <f>課題曲・自由曲変更申請入力シート!E31</f>
        <v>0</v>
      </c>
      <c r="H31" s="281"/>
      <c r="I31" s="281"/>
      <c r="J31" s="281"/>
      <c r="K31" s="281"/>
      <c r="L31" s="149" t="s">
        <v>187</v>
      </c>
      <c r="M31" s="148"/>
      <c r="N31" s="281">
        <f>課題曲・自由曲変更申請入力シート!E34</f>
        <v>0</v>
      </c>
      <c r="O31" s="281"/>
      <c r="P31" s="281"/>
      <c r="Q31" s="281"/>
      <c r="R31" s="281"/>
      <c r="S31" s="108"/>
    </row>
    <row r="32" spans="1:19">
      <c r="A32" s="220"/>
      <c r="B32" s="685"/>
      <c r="C32" s="219"/>
      <c r="D32" s="165"/>
      <c r="E32" s="121"/>
      <c r="F32" s="100"/>
      <c r="G32" s="146"/>
      <c r="H32" s="146"/>
      <c r="I32" s="146"/>
      <c r="J32" s="146"/>
      <c r="K32" s="146"/>
      <c r="L32" s="127"/>
      <c r="M32" s="100"/>
      <c r="N32" s="147"/>
      <c r="O32" s="147"/>
      <c r="P32" s="147"/>
      <c r="Q32" s="147"/>
      <c r="R32" s="147"/>
      <c r="S32" s="108"/>
    </row>
    <row r="33" spans="1:19">
      <c r="A33" s="220"/>
      <c r="B33" s="685"/>
      <c r="C33" s="219"/>
      <c r="D33" s="168" t="s">
        <v>189</v>
      </c>
      <c r="E33" s="132"/>
      <c r="F33" s="114"/>
      <c r="G33" s="114"/>
      <c r="H33" s="133"/>
      <c r="I33" s="279" t="str">
        <f>課題曲・自由曲変更申請入力シート!C35</f>
        <v>※ 選択して下さい</v>
      </c>
      <c r="J33" s="279"/>
      <c r="K33" s="279"/>
      <c r="L33" s="279"/>
      <c r="M33" s="279"/>
      <c r="N33" s="279"/>
      <c r="O33" s="279"/>
      <c r="P33" s="152"/>
      <c r="Q33" s="152"/>
      <c r="R33" s="152"/>
      <c r="S33" s="153"/>
    </row>
    <row r="34" spans="1:19">
      <c r="A34" s="220"/>
      <c r="B34" s="685"/>
      <c r="C34" s="219"/>
      <c r="D34" s="165"/>
      <c r="E34" s="150" t="s">
        <v>39</v>
      </c>
      <c r="F34" s="123"/>
      <c r="G34" s="123"/>
      <c r="H34" s="123"/>
      <c r="I34" s="278">
        <f>課題曲・自由曲変更申請入力シート!F36</f>
        <v>0</v>
      </c>
      <c r="J34" s="278"/>
      <c r="K34" s="278"/>
      <c r="L34" s="278"/>
      <c r="M34" s="278"/>
      <c r="N34" s="278"/>
      <c r="O34" s="278"/>
      <c r="P34" s="151"/>
      <c r="Q34" s="151"/>
      <c r="R34" s="151"/>
      <c r="S34" s="154"/>
    </row>
    <row r="35" spans="1:19">
      <c r="A35" s="220"/>
      <c r="B35" s="685"/>
      <c r="C35" s="219"/>
      <c r="D35" s="165"/>
      <c r="E35" s="280" t="s">
        <v>8</v>
      </c>
      <c r="F35" s="280"/>
      <c r="G35" s="280"/>
      <c r="H35" s="280"/>
      <c r="I35" s="278">
        <f>課題曲・自由曲変更申請入力シート!F37</f>
        <v>0</v>
      </c>
      <c r="J35" s="278"/>
      <c r="K35" s="278"/>
      <c r="L35" s="278"/>
      <c r="M35" s="278"/>
      <c r="N35" s="278"/>
      <c r="O35" s="278"/>
      <c r="P35" s="151"/>
      <c r="Q35" s="151"/>
      <c r="R35" s="151"/>
      <c r="S35" s="154"/>
    </row>
    <row r="36" spans="1:19" ht="19.5" thickBot="1">
      <c r="A36" s="221"/>
      <c r="B36" s="686"/>
      <c r="C36" s="222"/>
      <c r="D36" s="206"/>
      <c r="E36" s="673" t="s">
        <v>237</v>
      </c>
      <c r="F36" s="673"/>
      <c r="G36" s="673"/>
      <c r="H36" s="673"/>
      <c r="I36" s="673"/>
      <c r="J36" s="673"/>
      <c r="K36" s="673"/>
      <c r="L36" s="673"/>
      <c r="M36" s="673"/>
      <c r="N36" s="673"/>
      <c r="O36" s="673"/>
      <c r="P36" s="673"/>
      <c r="Q36" s="673"/>
      <c r="R36" s="673"/>
      <c r="S36" s="105"/>
    </row>
    <row r="37" spans="1:19" ht="15" customHeight="1">
      <c r="A37" s="100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</row>
    <row r="38" spans="1:19">
      <c r="A38" s="100"/>
      <c r="B38" s="100" t="s">
        <v>12</v>
      </c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267"/>
      <c r="R38" s="257" t="str">
        <f ca="1">YEAR(TODAY())&amp;" 年 "&amp;MONTH(TODAY())&amp;" 月 "&amp;DAY(TODAY())&amp;" 日"</f>
        <v>2026 年 4 月 22 日</v>
      </c>
    </row>
    <row r="39" spans="1:19">
      <c r="A39" s="100"/>
      <c r="B39" s="100" t="s">
        <v>208</v>
      </c>
      <c r="J39" s="100"/>
      <c r="K39" s="100"/>
      <c r="L39" s="100"/>
      <c r="M39" s="100"/>
      <c r="N39" s="100"/>
      <c r="O39" s="100"/>
      <c r="P39" s="100"/>
      <c r="Q39" s="100"/>
      <c r="R39" s="100"/>
      <c r="S39" s="100"/>
    </row>
    <row r="40" spans="1:19" ht="21" customHeight="1">
      <c r="A40" s="100"/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674" t="str">
        <f>IF('入力シート（ここに入力）'!I13&lt;&gt; "","　※代表校","")</f>
        <v/>
      </c>
      <c r="N40" s="674"/>
      <c r="O40" s="100"/>
      <c r="P40" s="100"/>
      <c r="Q40" s="100"/>
      <c r="R40" s="100"/>
      <c r="S40" s="100"/>
    </row>
    <row r="41" spans="1:19" ht="23.25" customHeight="1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318" t="s">
        <v>16</v>
      </c>
      <c r="L41" s="318"/>
      <c r="M41" s="100"/>
      <c r="N41" s="319">
        <f>IF('入力シート（ここに入力）'!I13="",'入力シート（ここに入力）'!C12,'入力シート（ここに入力）'!I13)</f>
        <v>0</v>
      </c>
      <c r="O41" s="319"/>
      <c r="P41" s="319"/>
      <c r="Q41" s="319"/>
      <c r="R41" s="319"/>
      <c r="S41" s="100"/>
    </row>
    <row r="42" spans="1:19" ht="19.5">
      <c r="A42" s="100"/>
      <c r="B42" s="100"/>
      <c r="C42" s="100"/>
      <c r="D42" s="100"/>
      <c r="E42" s="100"/>
      <c r="F42" s="100"/>
      <c r="G42" s="100"/>
      <c r="H42" s="100"/>
      <c r="I42" s="100"/>
      <c r="J42" s="100"/>
      <c r="K42" s="317" t="s">
        <v>13</v>
      </c>
      <c r="L42" s="317"/>
      <c r="M42" s="117"/>
      <c r="N42" s="118">
        <f>'入力シート（ここに入力）'!D15</f>
        <v>0</v>
      </c>
      <c r="O42" s="311">
        <f>'入力シート（ここに入力）'!D16</f>
        <v>0</v>
      </c>
      <c r="P42" s="311"/>
      <c r="Q42" s="119"/>
      <c r="R42" s="119" t="s">
        <v>14</v>
      </c>
      <c r="S42" s="100"/>
    </row>
    <row r="43" spans="1:19" s="65" customFormat="1" ht="4.5" customHeight="1">
      <c r="A43" s="229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</row>
    <row r="44" spans="1:19" s="65" customFormat="1">
      <c r="A44" s="675"/>
      <c r="B44" s="675"/>
      <c r="C44" s="675"/>
      <c r="D44" s="675"/>
      <c r="E44" s="675"/>
      <c r="F44" s="675"/>
      <c r="G44" s="675"/>
      <c r="H44" s="675"/>
      <c r="I44" s="675"/>
      <c r="J44" s="228"/>
      <c r="K44" s="228"/>
      <c r="L44" s="228"/>
      <c r="M44" s="228"/>
      <c r="N44" s="228"/>
      <c r="O44" s="228"/>
      <c r="P44" s="228"/>
      <c r="Q44" s="228"/>
      <c r="R44" s="228"/>
      <c r="S44" s="228"/>
    </row>
    <row r="45" spans="1:19" s="65" customFormat="1">
      <c r="A45" s="76"/>
      <c r="B45" s="181"/>
      <c r="C45" s="181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</row>
    <row r="46" spans="1:19" s="65" customFormat="1">
      <c r="A46" s="76"/>
      <c r="B46" s="181"/>
      <c r="C46" s="181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</row>
    <row r="47" spans="1:19" s="65" customFormat="1">
      <c r="A47" s="76"/>
      <c r="B47" s="181"/>
      <c r="C47" s="181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</row>
    <row r="48" spans="1:19" s="65" customFormat="1">
      <c r="A48" s="76"/>
      <c r="B48" s="181"/>
      <c r="C48" s="181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</row>
    <row r="49" spans="1:19" s="65" customFormat="1">
      <c r="A49" s="76"/>
      <c r="B49" s="181"/>
      <c r="C49" s="181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</row>
    <row r="50" spans="1:19" s="65" customFormat="1">
      <c r="A50" s="76"/>
      <c r="B50" s="181"/>
      <c r="C50" s="181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</row>
    <row r="51" spans="1:19" s="65" customFormat="1">
      <c r="A51" s="76"/>
      <c r="B51" s="181"/>
      <c r="C51" s="181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</row>
    <row r="52" spans="1:19" s="65" customFormat="1">
      <c r="A52" s="76"/>
      <c r="B52" s="181"/>
      <c r="C52" s="181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</row>
    <row r="53" spans="1:19" s="65" customFormat="1">
      <c r="A53" s="76"/>
      <c r="B53" s="181"/>
      <c r="C53" s="181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</row>
    <row r="54" spans="1:19" s="65" customFormat="1">
      <c r="A54" s="76"/>
      <c r="B54" s="181"/>
      <c r="C54" s="181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</row>
    <row r="55" spans="1:19" s="65" customFormat="1">
      <c r="A55" s="76"/>
      <c r="B55" s="181"/>
      <c r="C55" s="181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</row>
    <row r="56" spans="1:19" s="65" customFormat="1">
      <c r="A56" s="76"/>
      <c r="B56" s="181"/>
      <c r="C56" s="181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</row>
    <row r="57" spans="1:19" s="65" customFormat="1">
      <c r="A57" s="76"/>
      <c r="B57" s="181"/>
      <c r="C57" s="181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</row>
    <row r="58" spans="1:19" s="65" customFormat="1">
      <c r="A58" s="76"/>
      <c r="B58" s="181"/>
      <c r="C58" s="181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</row>
    <row r="59" spans="1:19" s="65" customFormat="1">
      <c r="A59" s="76"/>
      <c r="B59" s="181"/>
      <c r="C59" s="181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</row>
    <row r="60" spans="1:19" s="65" customFormat="1">
      <c r="A60" s="76"/>
      <c r="B60" s="181"/>
      <c r="C60" s="181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s="65" customFormat="1">
      <c r="A61" s="76"/>
      <c r="B61" s="181"/>
      <c r="C61" s="181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s="65" customFormat="1">
      <c r="A62" s="76"/>
      <c r="B62" s="181"/>
      <c r="C62" s="181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s="65" customFormat="1">
      <c r="A63" s="76"/>
      <c r="B63" s="181"/>
      <c r="C63" s="181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</row>
    <row r="64" spans="1:19" s="65" customFormat="1">
      <c r="A64" s="76"/>
      <c r="B64" s="181"/>
      <c r="C64" s="181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</row>
    <row r="65" spans="1:19" s="65" customFormat="1">
      <c r="A65" s="76"/>
      <c r="B65" s="181"/>
      <c r="C65" s="181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</row>
    <row r="66" spans="1:19" s="65" customFormat="1">
      <c r="A66" s="76"/>
      <c r="B66" s="181"/>
      <c r="C66" s="181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</row>
    <row r="67" spans="1:19" s="65" customFormat="1">
      <c r="A67" s="76"/>
      <c r="B67" s="181"/>
      <c r="C67" s="181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</row>
    <row r="68" spans="1:19" s="65" customFormat="1">
      <c r="A68" s="76"/>
      <c r="B68" s="181"/>
      <c r="C68" s="181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</row>
    <row r="69" spans="1:19" s="65" customFormat="1">
      <c r="A69" s="76"/>
      <c r="B69" s="181"/>
      <c r="C69" s="181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</row>
    <row r="70" spans="1:19" s="65" customFormat="1">
      <c r="A70" s="76"/>
      <c r="B70" s="181"/>
      <c r="C70" s="181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</row>
    <row r="71" spans="1:19" s="65" customFormat="1">
      <c r="A71" s="76"/>
      <c r="B71" s="181"/>
      <c r="C71" s="181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</row>
    <row r="72" spans="1:19" s="65" customFormat="1">
      <c r="A72" s="76"/>
      <c r="B72" s="181"/>
      <c r="C72" s="181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</row>
    <row r="73" spans="1:19" s="65" customFormat="1">
      <c r="A73" s="76"/>
      <c r="B73" s="181"/>
      <c r="C73" s="181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</row>
    <row r="74" spans="1:19" s="65" customFormat="1">
      <c r="A74" s="76"/>
      <c r="B74" s="181"/>
      <c r="C74" s="181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</row>
    <row r="75" spans="1:19" s="65" customFormat="1">
      <c r="A75" s="76"/>
      <c r="B75" s="181"/>
      <c r="C75" s="181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</row>
    <row r="76" spans="1:19" s="65" customFormat="1">
      <c r="A76" s="76"/>
      <c r="B76" s="181"/>
      <c r="C76" s="181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</row>
    <row r="77" spans="1:19" s="65" customFormat="1">
      <c r="A77" s="76"/>
      <c r="B77" s="181"/>
      <c r="C77" s="181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</row>
    <row r="78" spans="1:19" s="65" customFormat="1">
      <c r="A78" s="76"/>
      <c r="B78" s="181"/>
      <c r="C78" s="181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</row>
    <row r="79" spans="1:19" s="65" customFormat="1">
      <c r="A79" s="76"/>
      <c r="B79" s="181"/>
      <c r="C79" s="181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</row>
    <row r="80" spans="1:19" s="65" customFormat="1">
      <c r="A80" s="76"/>
      <c r="B80" s="181"/>
      <c r="C80" s="181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</row>
    <row r="81" spans="1:19" s="65" customFormat="1">
      <c r="A81" s="76"/>
      <c r="B81" s="181"/>
      <c r="C81" s="181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</row>
    <row r="82" spans="1:19" s="65" customFormat="1">
      <c r="A82" s="76"/>
      <c r="B82" s="181"/>
      <c r="C82" s="181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</row>
    <row r="83" spans="1:19" s="65" customFormat="1">
      <c r="A83" s="76"/>
      <c r="B83" s="181"/>
      <c r="C83" s="181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</row>
    <row r="84" spans="1:19" s="65" customFormat="1">
      <c r="A84" s="76"/>
      <c r="B84" s="181"/>
      <c r="C84" s="181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</row>
    <row r="85" spans="1:19" s="65" customFormat="1">
      <c r="A85" s="76"/>
      <c r="B85" s="181"/>
      <c r="C85" s="181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</row>
    <row r="86" spans="1:19" s="65" customFormat="1">
      <c r="A86" s="76"/>
      <c r="B86" s="181"/>
      <c r="C86" s="181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</row>
    <row r="87" spans="1:19" s="65" customFormat="1">
      <c r="A87" s="76"/>
      <c r="B87" s="181"/>
      <c r="C87" s="181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</row>
    <row r="88" spans="1:19" s="65" customFormat="1">
      <c r="A88" s="76"/>
      <c r="B88" s="181"/>
      <c r="C88" s="181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</row>
    <row r="89" spans="1:19" s="65" customFormat="1">
      <c r="A89" s="76"/>
      <c r="B89" s="181"/>
      <c r="C89" s="181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</row>
    <row r="90" spans="1:19" s="65" customFormat="1">
      <c r="A90" s="76"/>
      <c r="B90" s="181"/>
      <c r="C90" s="181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</row>
    <row r="91" spans="1:19" s="65" customFormat="1">
      <c r="A91" s="76"/>
      <c r="B91" s="181"/>
      <c r="C91" s="181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</row>
    <row r="92" spans="1:19" s="65" customFormat="1">
      <c r="A92" s="76"/>
      <c r="B92" s="181"/>
      <c r="C92" s="181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</row>
    <row r="93" spans="1:19" s="65" customFormat="1">
      <c r="A93" s="76"/>
      <c r="B93" s="181"/>
      <c r="C93" s="181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</row>
    <row r="94" spans="1:19" s="65" customFormat="1">
      <c r="A94" s="76"/>
      <c r="B94" s="181"/>
      <c r="C94" s="181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</row>
    <row r="95" spans="1:19" s="65" customFormat="1">
      <c r="A95" s="76"/>
      <c r="B95" s="181"/>
      <c r="C95" s="181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</row>
    <row r="96" spans="1:19" s="65" customFormat="1">
      <c r="A96" s="76"/>
      <c r="B96" s="181"/>
      <c r="C96" s="181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</row>
    <row r="97" spans="1:19" s="65" customFormat="1">
      <c r="A97" s="76"/>
      <c r="B97" s="181"/>
      <c r="C97" s="181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</row>
    <row r="98" spans="1:19" s="65" customFormat="1">
      <c r="A98" s="76"/>
      <c r="B98" s="181"/>
      <c r="C98" s="181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</row>
    <row r="99" spans="1:19" s="65" customFormat="1">
      <c r="A99" s="76"/>
      <c r="B99" s="181"/>
      <c r="C99" s="181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</row>
    <row r="100" spans="1:19" s="65" customFormat="1">
      <c r="A100" s="76"/>
      <c r="B100" s="181"/>
      <c r="C100" s="181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</row>
    <row r="101" spans="1:19" s="65" customFormat="1">
      <c r="A101" s="76"/>
      <c r="B101" s="181"/>
      <c r="C101" s="181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</row>
    <row r="102" spans="1:19" s="65" customFormat="1">
      <c r="A102" s="76"/>
      <c r="B102" s="181"/>
      <c r="C102" s="181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</row>
    <row r="103" spans="1:19" s="65" customFormat="1">
      <c r="A103" s="76"/>
      <c r="B103" s="181"/>
      <c r="C103" s="181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</row>
    <row r="104" spans="1:19" s="65" customFormat="1">
      <c r="A104" s="76"/>
      <c r="B104" s="181"/>
      <c r="C104" s="181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</row>
    <row r="105" spans="1:19" s="65" customFormat="1">
      <c r="A105" s="76"/>
      <c r="B105" s="181"/>
      <c r="C105" s="181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</row>
    <row r="106" spans="1:19" s="65" customFormat="1">
      <c r="A106" s="76"/>
      <c r="B106" s="181"/>
      <c r="C106" s="181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</row>
    <row r="107" spans="1:19" s="65" customFormat="1">
      <c r="A107" s="76"/>
      <c r="B107" s="181"/>
      <c r="C107" s="181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</row>
    <row r="108" spans="1:19" s="65" customFormat="1">
      <c r="A108" s="76"/>
      <c r="B108" s="181"/>
      <c r="C108" s="181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</row>
    <row r="109" spans="1:19" s="65" customFormat="1">
      <c r="A109" s="76"/>
      <c r="B109" s="181"/>
      <c r="C109" s="181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</row>
    <row r="110" spans="1:19" s="65" customFormat="1">
      <c r="A110" s="76"/>
      <c r="B110" s="181"/>
      <c r="C110" s="181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</row>
    <row r="111" spans="1:19" s="65" customFormat="1">
      <c r="A111" s="76"/>
      <c r="B111" s="181"/>
      <c r="C111" s="181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</row>
    <row r="112" spans="1:19" s="65" customFormat="1">
      <c r="A112" s="76"/>
      <c r="B112" s="181"/>
      <c r="C112" s="181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</row>
    <row r="113" spans="1:19" s="65" customFormat="1">
      <c r="A113" s="76"/>
      <c r="B113" s="181"/>
      <c r="C113" s="181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</row>
    <row r="114" spans="1:19" s="65" customFormat="1">
      <c r="A114" s="76"/>
      <c r="B114" s="181"/>
      <c r="C114" s="181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</row>
    <row r="115" spans="1:19" s="65" customFormat="1">
      <c r="A115" s="76"/>
      <c r="B115" s="181"/>
      <c r="C115" s="181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</row>
    <row r="116" spans="1:19" s="65" customFormat="1">
      <c r="A116" s="76"/>
      <c r="B116" s="181"/>
      <c r="C116" s="181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</row>
    <row r="117" spans="1:19" s="65" customFormat="1">
      <c r="A117" s="76"/>
      <c r="B117" s="181"/>
      <c r="C117" s="181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</row>
    <row r="118" spans="1:19" s="65" customFormat="1">
      <c r="A118" s="76"/>
      <c r="B118" s="181"/>
      <c r="C118" s="181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</row>
    <row r="119" spans="1:19" s="65" customFormat="1">
      <c r="A119" s="76"/>
      <c r="B119" s="181"/>
      <c r="C119" s="181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</row>
    <row r="120" spans="1:19" s="65" customFormat="1">
      <c r="A120" s="76"/>
      <c r="B120" s="181"/>
      <c r="C120" s="181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</row>
    <row r="121" spans="1:19" s="65" customFormat="1">
      <c r="A121" s="76"/>
      <c r="B121" s="181"/>
      <c r="C121" s="181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</row>
    <row r="122" spans="1:19" s="65" customFormat="1">
      <c r="A122" s="76"/>
      <c r="B122" s="181"/>
      <c r="C122" s="181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</row>
    <row r="123" spans="1:19" s="65" customFormat="1">
      <c r="A123" s="76"/>
      <c r="B123" s="181"/>
      <c r="C123" s="181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</row>
    <row r="124" spans="1:19" s="65" customFormat="1">
      <c r="A124" s="76"/>
      <c r="B124" s="181"/>
      <c r="C124" s="181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</row>
    <row r="125" spans="1:19" s="65" customFormat="1">
      <c r="A125" s="76"/>
      <c r="B125" s="181"/>
      <c r="C125" s="181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</row>
    <row r="126" spans="1:19" s="65" customFormat="1">
      <c r="A126" s="76"/>
      <c r="B126" s="181"/>
      <c r="C126" s="181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</row>
    <row r="127" spans="1:19" s="65" customFormat="1">
      <c r="A127" s="76"/>
      <c r="B127" s="181"/>
      <c r="C127" s="181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</row>
    <row r="128" spans="1:19" s="65" customFormat="1">
      <c r="A128" s="76"/>
      <c r="B128" s="181"/>
      <c r="C128" s="181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</row>
    <row r="129" spans="1:19" s="65" customFormat="1">
      <c r="A129" s="76"/>
      <c r="B129" s="181"/>
      <c r="C129" s="181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</row>
    <row r="130" spans="1:19" s="65" customFormat="1">
      <c r="A130" s="76"/>
      <c r="B130" s="181"/>
      <c r="C130" s="181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</row>
    <row r="131" spans="1:19" s="65" customFormat="1">
      <c r="A131" s="76"/>
      <c r="B131" s="181"/>
      <c r="C131" s="181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</row>
    <row r="132" spans="1:19" s="65" customFormat="1">
      <c r="A132" s="76"/>
      <c r="B132" s="181"/>
      <c r="C132" s="181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</row>
    <row r="133" spans="1:19" s="65" customFormat="1">
      <c r="A133" s="76"/>
      <c r="B133" s="181"/>
      <c r="C133" s="181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</row>
    <row r="134" spans="1:19" s="65" customFormat="1">
      <c r="A134" s="76"/>
      <c r="B134" s="181"/>
      <c r="C134" s="181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</row>
    <row r="135" spans="1:19" s="65" customFormat="1">
      <c r="A135" s="76"/>
      <c r="B135" s="181"/>
      <c r="C135" s="181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</row>
    <row r="136" spans="1:19" s="65" customFormat="1">
      <c r="A136" s="76"/>
      <c r="B136" s="181"/>
      <c r="C136" s="181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</row>
    <row r="137" spans="1:19" s="65" customFormat="1">
      <c r="A137" s="76"/>
      <c r="B137" s="181"/>
      <c r="C137" s="181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</row>
    <row r="138" spans="1:19" s="65" customFormat="1">
      <c r="A138" s="76"/>
      <c r="B138" s="181"/>
      <c r="C138" s="181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</row>
    <row r="139" spans="1:19" s="65" customFormat="1">
      <c r="A139" s="76"/>
      <c r="B139" s="181"/>
      <c r="C139" s="181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</row>
    <row r="140" spans="1:19" s="65" customFormat="1">
      <c r="A140" s="76"/>
      <c r="B140" s="181"/>
      <c r="C140" s="181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</row>
    <row r="141" spans="1:19" s="65" customFormat="1">
      <c r="A141" s="76"/>
      <c r="B141" s="181"/>
      <c r="C141" s="181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</row>
    <row r="142" spans="1:19" s="65" customFormat="1">
      <c r="A142" s="76"/>
      <c r="B142" s="181"/>
      <c r="C142" s="181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</row>
    <row r="143" spans="1:19" s="65" customFormat="1">
      <c r="A143" s="76"/>
      <c r="B143" s="181"/>
      <c r="C143" s="181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</row>
    <row r="144" spans="1:19" s="65" customFormat="1">
      <c r="A144" s="76"/>
      <c r="B144" s="181"/>
      <c r="C144" s="181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</row>
  </sheetData>
  <sheetProtection algorithmName="SHA-512" hashValue="h3To1CW7+jTw387JfYI3HX6G0qnJqcGsUBSgT5xIFwDtuGduKNSXQfHl3TLbxGXJ91JUY1M0J7BVXYl4UFb3YQ==" saltValue="XL4pRfkuEZtfwZ6J2JDdyw==" spinCount="100000" sheet="1"/>
  <mergeCells count="57">
    <mergeCell ref="A2:S2"/>
    <mergeCell ref="B3:S3"/>
    <mergeCell ref="E4:R4"/>
    <mergeCell ref="E5:R5"/>
    <mergeCell ref="A30:A31"/>
    <mergeCell ref="G31:K31"/>
    <mergeCell ref="N31:R31"/>
    <mergeCell ref="E7:F7"/>
    <mergeCell ref="G7:H7"/>
    <mergeCell ref="J7:K7"/>
    <mergeCell ref="I21:O21"/>
    <mergeCell ref="E22:R22"/>
    <mergeCell ref="L7:N7"/>
    <mergeCell ref="P7:R7"/>
    <mergeCell ref="G8:H8"/>
    <mergeCell ref="K8:L8"/>
    <mergeCell ref="N8:O8"/>
    <mergeCell ref="E11:R11"/>
    <mergeCell ref="G30:K30"/>
    <mergeCell ref="N30:R30"/>
    <mergeCell ref="I34:O34"/>
    <mergeCell ref="I20:O20"/>
    <mergeCell ref="A16:A17"/>
    <mergeCell ref="G16:K16"/>
    <mergeCell ref="N16:R16"/>
    <mergeCell ref="G17:K17"/>
    <mergeCell ref="N17:R17"/>
    <mergeCell ref="B12:B22"/>
    <mergeCell ref="D12:G12"/>
    <mergeCell ref="G13:R13"/>
    <mergeCell ref="G14:R14"/>
    <mergeCell ref="D15:G15"/>
    <mergeCell ref="E21:H21"/>
    <mergeCell ref="A44:I44"/>
    <mergeCell ref="A1:B1"/>
    <mergeCell ref="H6:R6"/>
    <mergeCell ref="F6:G6"/>
    <mergeCell ref="A10:S10"/>
    <mergeCell ref="A24:S24"/>
    <mergeCell ref="B9:S9"/>
    <mergeCell ref="B37:S37"/>
    <mergeCell ref="K41:L41"/>
    <mergeCell ref="B23:S23"/>
    <mergeCell ref="E25:R25"/>
    <mergeCell ref="B26:B36"/>
    <mergeCell ref="D26:G26"/>
    <mergeCell ref="G27:R27"/>
    <mergeCell ref="G28:R28"/>
    <mergeCell ref="D29:G29"/>
    <mergeCell ref="E36:R36"/>
    <mergeCell ref="I33:O33"/>
    <mergeCell ref="K42:L42"/>
    <mergeCell ref="O42:P42"/>
    <mergeCell ref="N41:R41"/>
    <mergeCell ref="M40:N40"/>
    <mergeCell ref="E35:H35"/>
    <mergeCell ref="I35:O35"/>
  </mergeCells>
  <phoneticPr fontId="10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theme="6" tint="-0.499984740745262"/>
  </sheetPr>
  <dimension ref="A1:AV51"/>
  <sheetViews>
    <sheetView zoomScale="85" zoomScaleNormal="85" workbookViewId="0">
      <selection activeCell="G35" sqref="G35:I35"/>
    </sheetView>
  </sheetViews>
  <sheetFormatPr defaultColWidth="9" defaultRowHeight="13.5"/>
  <cols>
    <col min="1" max="1" width="2.625" customWidth="1"/>
    <col min="2" max="2" width="5.125" customWidth="1"/>
    <col min="3" max="3" width="3.625" customWidth="1"/>
    <col min="4" max="4" width="7.625" customWidth="1"/>
    <col min="5" max="5" width="10.625" customWidth="1"/>
    <col min="6" max="6" width="9.875" customWidth="1"/>
    <col min="7" max="7" width="4.625" customWidth="1"/>
    <col min="8" max="8" width="8.625" customWidth="1"/>
    <col min="9" max="9" width="4.75" customWidth="1"/>
    <col min="10" max="16" width="2.875" customWidth="1"/>
    <col min="18" max="18" width="3" customWidth="1"/>
    <col min="19" max="22" width="2.125" customWidth="1"/>
    <col min="23" max="29" width="2.375" customWidth="1"/>
    <col min="30" max="39" width="2.25" customWidth="1"/>
  </cols>
  <sheetData>
    <row r="1" spans="1:48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8" ht="24" customHeight="1">
      <c r="A2" s="2"/>
      <c r="B2" s="453" t="s">
        <v>138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  <c r="AI2" s="455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spans="1:4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48" ht="8.25" customHeight="1">
      <c r="A4" s="708" t="s">
        <v>221</v>
      </c>
      <c r="B4" s="708"/>
      <c r="V4" s="708" t="s">
        <v>222</v>
      </c>
      <c r="W4" s="708"/>
      <c r="X4" s="708"/>
      <c r="Y4" s="708"/>
      <c r="Z4" s="708"/>
      <c r="AA4" s="708"/>
      <c r="AB4" s="708"/>
      <c r="AC4" s="708"/>
      <c r="AD4" s="708"/>
      <c r="AE4" s="708"/>
      <c r="AF4" s="708"/>
      <c r="AG4" s="708"/>
      <c r="AH4" s="708"/>
      <c r="AI4" s="708"/>
      <c r="AJ4" s="708"/>
      <c r="AK4" s="708"/>
      <c r="AL4" s="708"/>
      <c r="AM4" s="708"/>
      <c r="AN4" s="2"/>
      <c r="AO4" s="2"/>
      <c r="AP4" s="2"/>
      <c r="AQ4" s="2"/>
      <c r="AR4" s="2"/>
      <c r="AS4" s="2"/>
      <c r="AT4" s="2"/>
      <c r="AU4" s="2"/>
      <c r="AV4" s="2"/>
    </row>
    <row r="5" spans="1:48" ht="12" customHeight="1" thickBot="1">
      <c r="A5" s="708"/>
      <c r="B5" s="708"/>
      <c r="D5" s="628" t="s">
        <v>90</v>
      </c>
      <c r="E5" s="628"/>
      <c r="F5" s="628"/>
      <c r="G5" s="628"/>
      <c r="V5" s="708"/>
      <c r="W5" s="708"/>
      <c r="X5" s="708"/>
      <c r="Y5" s="708"/>
      <c r="Z5" s="708"/>
      <c r="AA5" s="708"/>
      <c r="AB5" s="708"/>
      <c r="AC5" s="708"/>
      <c r="AD5" s="708"/>
      <c r="AE5" s="708"/>
      <c r="AF5" s="708"/>
      <c r="AG5" s="708"/>
      <c r="AH5" s="708"/>
      <c r="AI5" s="708"/>
      <c r="AJ5" s="708"/>
      <c r="AK5" s="708"/>
      <c r="AL5" s="708"/>
      <c r="AM5" s="708"/>
      <c r="AN5" s="2"/>
      <c r="AO5" s="2"/>
      <c r="AP5" s="2"/>
      <c r="AQ5" s="2"/>
      <c r="AR5" s="2"/>
      <c r="AS5" s="2"/>
      <c r="AT5" s="2"/>
      <c r="AU5" s="2"/>
      <c r="AV5" s="2"/>
    </row>
    <row r="6" spans="1:48" ht="14.25" thickTop="1">
      <c r="A6" s="629" t="s">
        <v>91</v>
      </c>
      <c r="B6" s="629"/>
      <c r="C6" s="629"/>
      <c r="D6" s="630" t="s">
        <v>92</v>
      </c>
      <c r="E6" s="632" t="s">
        <v>254</v>
      </c>
      <c r="F6" s="633"/>
      <c r="G6" s="634"/>
      <c r="H6" s="602" t="s">
        <v>93</v>
      </c>
      <c r="I6" s="602"/>
      <c r="J6" s="602"/>
      <c r="K6" s="602"/>
      <c r="L6" s="602"/>
      <c r="M6" s="602"/>
      <c r="N6" s="602"/>
      <c r="O6" s="602"/>
      <c r="P6" s="602"/>
      <c r="Q6" s="602"/>
      <c r="R6" s="602"/>
      <c r="S6" s="602"/>
      <c r="T6" s="602"/>
      <c r="U6" s="602"/>
      <c r="V6" s="602"/>
      <c r="W6" s="602"/>
      <c r="X6" s="602"/>
      <c r="Y6" s="602"/>
      <c r="Z6" s="602"/>
      <c r="AA6" s="602"/>
      <c r="AB6" s="602"/>
      <c r="AC6" s="602"/>
      <c r="AD6" s="602"/>
      <c r="AE6" s="602"/>
      <c r="AF6" s="602"/>
      <c r="AG6" s="602"/>
      <c r="AH6" s="602"/>
      <c r="AI6" s="602"/>
      <c r="AJ6" s="602"/>
      <c r="AK6" s="602"/>
      <c r="AL6" s="602"/>
      <c r="AM6" s="602"/>
      <c r="AN6" s="2"/>
      <c r="AO6" s="2"/>
      <c r="AP6" s="2"/>
      <c r="AQ6" s="2"/>
      <c r="AR6" s="2"/>
      <c r="AS6" s="2"/>
      <c r="AT6" s="2"/>
      <c r="AU6" s="2"/>
      <c r="AV6" s="2"/>
    </row>
    <row r="7" spans="1:48" ht="9" customHeight="1" thickBot="1">
      <c r="D7" s="631"/>
      <c r="E7" s="635"/>
      <c r="F7" s="636"/>
      <c r="G7" s="637"/>
      <c r="H7" s="602"/>
      <c r="I7" s="602"/>
      <c r="J7" s="602"/>
      <c r="K7" s="602"/>
      <c r="L7" s="602"/>
      <c r="M7" s="602"/>
      <c r="N7" s="602"/>
      <c r="O7" s="602"/>
      <c r="P7" s="602"/>
      <c r="Q7" s="602"/>
      <c r="R7" s="602"/>
      <c r="S7" s="602"/>
      <c r="T7" s="602"/>
      <c r="U7" s="602"/>
      <c r="V7" s="602"/>
      <c r="W7" s="602"/>
      <c r="X7" s="602"/>
      <c r="Y7" s="602"/>
      <c r="Z7" s="602"/>
      <c r="AA7" s="602"/>
      <c r="AB7" s="602"/>
      <c r="AC7" s="602"/>
      <c r="AD7" s="602"/>
      <c r="AE7" s="602"/>
      <c r="AF7" s="602"/>
      <c r="AG7" s="602"/>
      <c r="AH7" s="602"/>
      <c r="AI7" s="602"/>
      <c r="AJ7" s="602"/>
      <c r="AK7" s="602"/>
      <c r="AL7" s="602"/>
      <c r="AM7" s="602"/>
      <c r="AN7" s="2"/>
      <c r="AO7" s="2"/>
      <c r="AP7" s="2"/>
      <c r="AQ7" s="2"/>
      <c r="AR7" s="2"/>
      <c r="AS7" s="2"/>
      <c r="AT7" s="2"/>
      <c r="AU7" s="2"/>
      <c r="AV7" s="2"/>
    </row>
    <row r="8" spans="1:48" ht="9" customHeight="1" thickTop="1">
      <c r="A8" s="492" t="s">
        <v>94</v>
      </c>
      <c r="B8" s="494"/>
      <c r="C8" s="604" t="str">
        <f ca="1">"第"&amp;YEAR(TODAY())-1972&amp;"回富山県吹奏楽コンクール"</f>
        <v>第54回富山県吹奏楽コンクール</v>
      </c>
      <c r="D8" s="605"/>
      <c r="E8" s="605"/>
      <c r="F8" s="605"/>
      <c r="G8" s="606"/>
      <c r="H8" s="580" t="s">
        <v>95</v>
      </c>
      <c r="I8" s="612" t="s">
        <v>207</v>
      </c>
      <c r="J8" s="613"/>
      <c r="K8" s="613"/>
      <c r="L8" s="613"/>
      <c r="M8" s="613"/>
      <c r="N8" s="613"/>
      <c r="O8" s="613"/>
      <c r="P8" s="614"/>
      <c r="Q8" s="570" t="s">
        <v>96</v>
      </c>
      <c r="R8" s="570"/>
      <c r="S8" s="571"/>
      <c r="T8" s="574" t="s">
        <v>97</v>
      </c>
      <c r="U8" s="575"/>
      <c r="V8" s="575"/>
      <c r="W8" s="576"/>
      <c r="X8" s="595" t="s">
        <v>98</v>
      </c>
      <c r="Y8" s="596"/>
      <c r="Z8" s="596"/>
      <c r="AA8" s="596"/>
      <c r="AB8" s="597"/>
      <c r="AC8" s="621" t="s">
        <v>99</v>
      </c>
      <c r="AD8" s="447"/>
      <c r="AE8" s="622"/>
      <c r="AF8" s="622"/>
      <c r="AG8" s="622"/>
      <c r="AH8" s="622"/>
      <c r="AI8" s="622"/>
      <c r="AJ8" s="622"/>
      <c r="AK8" s="622"/>
      <c r="AL8" s="623"/>
      <c r="AM8" s="30"/>
      <c r="AN8" s="2"/>
      <c r="AO8" s="2"/>
      <c r="AP8" s="2"/>
      <c r="AQ8" s="2"/>
      <c r="AR8" s="2"/>
      <c r="AS8" s="2"/>
      <c r="AT8" s="2"/>
      <c r="AU8" s="2"/>
      <c r="AV8" s="2"/>
    </row>
    <row r="9" spans="1:48" ht="9" customHeight="1">
      <c r="A9" s="603"/>
      <c r="B9" s="538"/>
      <c r="C9" s="607"/>
      <c r="D9" s="605"/>
      <c r="E9" s="605"/>
      <c r="F9" s="605"/>
      <c r="G9" s="606"/>
      <c r="H9" s="611"/>
      <c r="I9" s="615"/>
      <c r="J9" s="616"/>
      <c r="K9" s="616"/>
      <c r="L9" s="616"/>
      <c r="M9" s="616"/>
      <c r="N9" s="616"/>
      <c r="O9" s="616"/>
      <c r="P9" s="617"/>
      <c r="Q9" s="572"/>
      <c r="R9" s="572"/>
      <c r="S9" s="573"/>
      <c r="T9" s="577"/>
      <c r="U9" s="578"/>
      <c r="V9" s="578"/>
      <c r="W9" s="579"/>
      <c r="X9" s="598"/>
      <c r="Y9" s="599"/>
      <c r="Z9" s="599"/>
      <c r="AA9" s="599"/>
      <c r="AB9" s="600"/>
      <c r="AC9" s="621"/>
      <c r="AD9" s="469"/>
      <c r="AE9" s="624"/>
      <c r="AF9" s="624"/>
      <c r="AG9" s="624"/>
      <c r="AH9" s="624"/>
      <c r="AI9" s="624"/>
      <c r="AJ9" s="624"/>
      <c r="AK9" s="624"/>
      <c r="AL9" s="625"/>
      <c r="AM9" s="30"/>
      <c r="AN9" s="2"/>
      <c r="AO9" s="2"/>
      <c r="AP9" s="2"/>
      <c r="AQ9" s="2"/>
      <c r="AR9" s="2"/>
      <c r="AS9" s="2"/>
      <c r="AT9" s="2"/>
      <c r="AU9" s="2"/>
      <c r="AV9" s="2"/>
    </row>
    <row r="10" spans="1:48" ht="9" customHeight="1">
      <c r="A10" s="495"/>
      <c r="B10" s="497"/>
      <c r="C10" s="608"/>
      <c r="D10" s="609"/>
      <c r="E10" s="609"/>
      <c r="F10" s="609"/>
      <c r="G10" s="610"/>
      <c r="H10" s="581"/>
      <c r="I10" s="618"/>
      <c r="J10" s="619"/>
      <c r="K10" s="619"/>
      <c r="L10" s="619"/>
      <c r="M10" s="619"/>
      <c r="N10" s="619"/>
      <c r="O10" s="619"/>
      <c r="P10" s="620"/>
      <c r="Q10" s="570" t="s">
        <v>100</v>
      </c>
      <c r="R10" s="570"/>
      <c r="S10" s="571"/>
      <c r="T10" s="574" t="s">
        <v>205</v>
      </c>
      <c r="U10" s="575"/>
      <c r="V10" s="575"/>
      <c r="W10" s="576"/>
      <c r="X10" s="582" t="s">
        <v>252</v>
      </c>
      <c r="Y10" s="583"/>
      <c r="Z10" s="583"/>
      <c r="AA10" s="583"/>
      <c r="AB10" s="584"/>
      <c r="AC10" s="621"/>
      <c r="AD10" s="469"/>
      <c r="AE10" s="624"/>
      <c r="AF10" s="624"/>
      <c r="AG10" s="624"/>
      <c r="AH10" s="624"/>
      <c r="AI10" s="624"/>
      <c r="AJ10" s="624"/>
      <c r="AK10" s="624"/>
      <c r="AL10" s="625"/>
      <c r="AM10" s="30"/>
      <c r="AN10" s="2"/>
      <c r="AO10" s="2"/>
      <c r="AP10" s="2"/>
      <c r="AQ10" s="2"/>
      <c r="AR10" s="2"/>
      <c r="AS10" s="2"/>
      <c r="AT10" s="2"/>
      <c r="AU10" s="2"/>
      <c r="AV10" s="2"/>
    </row>
    <row r="11" spans="1:48" ht="9" customHeight="1">
      <c r="A11" s="638" t="s">
        <v>101</v>
      </c>
      <c r="B11" s="638"/>
      <c r="C11" s="639" t="s">
        <v>251</v>
      </c>
      <c r="D11" s="640"/>
      <c r="E11" s="640"/>
      <c r="F11" s="645">
        <v>4</v>
      </c>
      <c r="G11" s="494" t="s">
        <v>102</v>
      </c>
      <c r="H11" s="539" t="s">
        <v>103</v>
      </c>
      <c r="I11" s="542" t="s">
        <v>104</v>
      </c>
      <c r="J11" s="543"/>
      <c r="K11" s="543"/>
      <c r="L11" s="543"/>
      <c r="M11" s="543"/>
      <c r="N11" s="543"/>
      <c r="O11" s="543"/>
      <c r="P11" s="544"/>
      <c r="Q11" s="572"/>
      <c r="R11" s="572"/>
      <c r="S11" s="573"/>
      <c r="T11" s="577"/>
      <c r="U11" s="578"/>
      <c r="V11" s="578"/>
      <c r="W11" s="579"/>
      <c r="X11" s="585"/>
      <c r="Y11" s="586"/>
      <c r="Z11" s="586"/>
      <c r="AA11" s="586"/>
      <c r="AB11" s="587"/>
      <c r="AC11" s="621"/>
      <c r="AD11" s="469"/>
      <c r="AE11" s="624"/>
      <c r="AF11" s="624"/>
      <c r="AG11" s="624"/>
      <c r="AH11" s="624"/>
      <c r="AI11" s="624"/>
      <c r="AJ11" s="624"/>
      <c r="AK11" s="624"/>
      <c r="AL11" s="625"/>
      <c r="AM11" s="30"/>
      <c r="AN11" s="2"/>
      <c r="AO11" s="2"/>
      <c r="AP11" s="2"/>
      <c r="AQ11" s="2"/>
      <c r="AR11" s="2"/>
      <c r="AS11" s="2"/>
      <c r="AT11" s="2"/>
      <c r="AU11" s="2"/>
      <c r="AV11" s="2"/>
    </row>
    <row r="12" spans="1:48" ht="9" customHeight="1">
      <c r="A12" s="638"/>
      <c r="B12" s="638"/>
      <c r="C12" s="641"/>
      <c r="D12" s="642"/>
      <c r="E12" s="642"/>
      <c r="F12" s="646"/>
      <c r="G12" s="538"/>
      <c r="H12" s="540"/>
      <c r="I12" s="545"/>
      <c r="J12" s="546"/>
      <c r="K12" s="546"/>
      <c r="L12" s="546"/>
      <c r="M12" s="546"/>
      <c r="N12" s="546"/>
      <c r="O12" s="546"/>
      <c r="P12" s="547"/>
      <c r="Q12" s="570" t="s">
        <v>105</v>
      </c>
      <c r="R12" s="570"/>
      <c r="S12" s="571"/>
      <c r="T12" s="574" t="s">
        <v>206</v>
      </c>
      <c r="U12" s="575"/>
      <c r="V12" s="575"/>
      <c r="W12" s="576"/>
      <c r="X12" s="585"/>
      <c r="Y12" s="586"/>
      <c r="Z12" s="586"/>
      <c r="AA12" s="586"/>
      <c r="AB12" s="587"/>
      <c r="AC12" s="580" t="s">
        <v>106</v>
      </c>
      <c r="AD12" s="469"/>
      <c r="AE12" s="624"/>
      <c r="AF12" s="624"/>
      <c r="AG12" s="624"/>
      <c r="AH12" s="624"/>
      <c r="AI12" s="624"/>
      <c r="AJ12" s="624"/>
      <c r="AK12" s="624"/>
      <c r="AL12" s="625"/>
      <c r="AM12" s="30"/>
      <c r="AN12" s="2"/>
      <c r="AO12" s="2"/>
      <c r="AP12" s="2"/>
      <c r="AQ12" s="2"/>
      <c r="AR12" s="2"/>
      <c r="AS12" s="2"/>
      <c r="AT12" s="2"/>
      <c r="AU12" s="2"/>
      <c r="AV12" s="2"/>
    </row>
    <row r="13" spans="1:48" ht="9" customHeight="1">
      <c r="A13" s="638"/>
      <c r="B13" s="638"/>
      <c r="C13" s="643"/>
      <c r="D13" s="644"/>
      <c r="E13" s="644"/>
      <c r="F13" s="647"/>
      <c r="G13" s="497"/>
      <c r="H13" s="541"/>
      <c r="I13" s="548"/>
      <c r="J13" s="549"/>
      <c r="K13" s="549"/>
      <c r="L13" s="549"/>
      <c r="M13" s="549"/>
      <c r="N13" s="549"/>
      <c r="O13" s="549"/>
      <c r="P13" s="550"/>
      <c r="Q13" s="572"/>
      <c r="R13" s="572"/>
      <c r="S13" s="573"/>
      <c r="T13" s="577"/>
      <c r="U13" s="578"/>
      <c r="V13" s="578"/>
      <c r="W13" s="579"/>
      <c r="X13" s="588"/>
      <c r="Y13" s="589"/>
      <c r="Z13" s="589"/>
      <c r="AA13" s="589"/>
      <c r="AB13" s="590"/>
      <c r="AC13" s="581"/>
      <c r="AD13" s="448"/>
      <c r="AE13" s="626"/>
      <c r="AF13" s="626"/>
      <c r="AG13" s="626"/>
      <c r="AH13" s="626"/>
      <c r="AI13" s="626"/>
      <c r="AJ13" s="626"/>
      <c r="AK13" s="626"/>
      <c r="AL13" s="627"/>
      <c r="AM13" s="30"/>
      <c r="AN13" s="2"/>
      <c r="AO13" s="2"/>
      <c r="AP13" s="2"/>
      <c r="AQ13" s="2"/>
      <c r="AR13" s="2"/>
      <c r="AS13" s="2"/>
      <c r="AT13" s="2"/>
      <c r="AU13" s="2"/>
      <c r="AV13" s="2"/>
    </row>
    <row r="14" spans="1:48" ht="5.25" customHeight="1" thickBot="1">
      <c r="A14" s="4"/>
      <c r="B14" s="5"/>
      <c r="C14" s="33"/>
      <c r="D14" s="33"/>
      <c r="E14" s="33"/>
      <c r="F14" s="4"/>
      <c r="G14" s="4"/>
      <c r="H14" s="6"/>
      <c r="I14" s="4"/>
      <c r="J14" s="4"/>
      <c r="K14" s="4"/>
      <c r="L14" s="4"/>
      <c r="M14" s="4"/>
      <c r="N14" s="4"/>
      <c r="O14" s="4"/>
      <c r="P14" s="4"/>
      <c r="Q14" s="509" t="s">
        <v>107</v>
      </c>
      <c r="R14" s="510"/>
      <c r="S14" s="510"/>
      <c r="T14" s="510"/>
      <c r="U14" s="510"/>
      <c r="V14" s="510"/>
      <c r="W14" s="510"/>
      <c r="X14" s="510"/>
      <c r="Y14" s="510"/>
      <c r="Z14" s="510"/>
      <c r="AA14" s="510"/>
      <c r="AB14" s="510"/>
      <c r="AC14" s="510"/>
      <c r="AD14" s="510"/>
      <c r="AE14" s="510"/>
      <c r="AF14" s="510"/>
      <c r="AG14" s="510"/>
      <c r="AH14" s="510"/>
      <c r="AI14" s="510"/>
      <c r="AJ14" s="510"/>
      <c r="AK14" s="510"/>
      <c r="AL14" s="510"/>
      <c r="AM14" s="34"/>
      <c r="AN14" s="2"/>
      <c r="AO14" s="2"/>
      <c r="AP14" s="2"/>
      <c r="AQ14" s="2"/>
      <c r="AR14" s="2"/>
      <c r="AS14" s="2"/>
      <c r="AT14" s="2"/>
      <c r="AU14" s="2"/>
      <c r="AV14" s="2"/>
    </row>
    <row r="15" spans="1:48" ht="10.7" customHeight="1" thickTop="1">
      <c r="A15" s="512" t="s">
        <v>108</v>
      </c>
      <c r="B15" s="513"/>
      <c r="C15" s="517">
        <f>'入力シート（ここに入力）'!C12</f>
        <v>0</v>
      </c>
      <c r="D15" s="518"/>
      <c r="E15" s="518"/>
      <c r="F15" s="518"/>
      <c r="G15" s="518"/>
      <c r="H15" s="519"/>
      <c r="I15" s="526" t="s">
        <v>26</v>
      </c>
      <c r="J15" s="529">
        <f>'入力シート（ここに入力）'!D20</f>
        <v>0</v>
      </c>
      <c r="K15" s="529"/>
      <c r="L15" s="529"/>
      <c r="M15" s="529"/>
      <c r="N15" s="529"/>
      <c r="O15" s="529"/>
      <c r="P15" s="530"/>
      <c r="Q15" s="511"/>
      <c r="R15" s="511"/>
      <c r="S15" s="511"/>
      <c r="T15" s="511"/>
      <c r="U15" s="511"/>
      <c r="V15" s="511"/>
      <c r="W15" s="511"/>
      <c r="X15" s="511"/>
      <c r="Y15" s="511"/>
      <c r="Z15" s="511"/>
      <c r="AA15" s="511"/>
      <c r="AB15" s="511"/>
      <c r="AC15" s="511"/>
      <c r="AD15" s="511"/>
      <c r="AE15" s="511"/>
      <c r="AF15" s="511"/>
      <c r="AG15" s="511"/>
      <c r="AH15" s="511"/>
      <c r="AI15" s="511"/>
      <c r="AJ15" s="511"/>
      <c r="AK15" s="511"/>
      <c r="AL15" s="511"/>
      <c r="AM15" s="34"/>
      <c r="AN15" s="2"/>
      <c r="AO15" s="2"/>
      <c r="AP15" s="2"/>
      <c r="AQ15" s="2"/>
      <c r="AR15" s="2"/>
      <c r="AS15" s="2"/>
      <c r="AT15" s="2"/>
      <c r="AU15" s="2"/>
      <c r="AV15" s="2"/>
    </row>
    <row r="16" spans="1:48" ht="9.6" customHeight="1">
      <c r="A16" s="514"/>
      <c r="B16" s="497"/>
      <c r="C16" s="520"/>
      <c r="D16" s="521"/>
      <c r="E16" s="521"/>
      <c r="F16" s="521"/>
      <c r="G16" s="521"/>
      <c r="H16" s="522"/>
      <c r="I16" s="527"/>
      <c r="J16" s="531"/>
      <c r="K16" s="531"/>
      <c r="L16" s="531"/>
      <c r="M16" s="531"/>
      <c r="N16" s="531"/>
      <c r="O16" s="531"/>
      <c r="P16" s="532"/>
      <c r="Q16" s="200" t="s">
        <v>109</v>
      </c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201"/>
      <c r="AH16" s="201"/>
      <c r="AI16" s="201"/>
      <c r="AJ16" s="201"/>
      <c r="AK16" s="201"/>
      <c r="AL16" s="201"/>
      <c r="AM16" s="202"/>
      <c r="AN16" s="2"/>
      <c r="AO16" s="2"/>
      <c r="AP16" s="2"/>
      <c r="AQ16" s="2"/>
      <c r="AR16" s="2"/>
      <c r="AS16" s="2"/>
      <c r="AT16" s="2"/>
      <c r="AU16" s="2"/>
      <c r="AV16" s="2"/>
    </row>
    <row r="17" spans="1:48" ht="9.6" customHeight="1">
      <c r="A17" s="515"/>
      <c r="B17" s="516"/>
      <c r="C17" s="523"/>
      <c r="D17" s="524"/>
      <c r="E17" s="524"/>
      <c r="F17" s="524"/>
      <c r="G17" s="524"/>
      <c r="H17" s="525"/>
      <c r="I17" s="528"/>
      <c r="J17" s="533"/>
      <c r="K17" s="533"/>
      <c r="L17" s="533"/>
      <c r="M17" s="533"/>
      <c r="N17" s="533"/>
      <c r="O17" s="533"/>
      <c r="P17" s="534"/>
      <c r="Q17" s="200" t="s">
        <v>110</v>
      </c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  <c r="AL17" s="201"/>
      <c r="AM17" s="202"/>
      <c r="AN17" s="2"/>
      <c r="AO17" s="2"/>
      <c r="AP17" s="2"/>
      <c r="AQ17" s="2"/>
      <c r="AR17" s="2"/>
      <c r="AS17" s="2"/>
      <c r="AT17" s="2"/>
      <c r="AU17" s="2"/>
      <c r="AV17" s="2"/>
    </row>
    <row r="18" spans="1:48" ht="9.6" customHeight="1">
      <c r="A18" s="551" t="s">
        <v>111</v>
      </c>
      <c r="B18" s="552"/>
      <c r="C18" s="557">
        <f>'入力シート（ここに入力）'!D19</f>
        <v>0</v>
      </c>
      <c r="D18" s="558"/>
      <c r="E18" s="558"/>
      <c r="F18" s="558"/>
      <c r="G18" s="558"/>
      <c r="H18" s="558"/>
      <c r="I18" s="563" t="s">
        <v>25</v>
      </c>
      <c r="J18" s="566">
        <f>'入力シート（ここに入力）'!D21</f>
        <v>0</v>
      </c>
      <c r="K18" s="566"/>
      <c r="L18" s="566"/>
      <c r="M18" s="566"/>
      <c r="N18" s="566"/>
      <c r="O18" s="566"/>
      <c r="P18" s="567"/>
      <c r="Q18" s="200" t="s">
        <v>112</v>
      </c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1"/>
      <c r="AL18" s="201"/>
      <c r="AM18" s="202"/>
      <c r="AN18" s="2"/>
      <c r="AO18" s="2"/>
      <c r="AP18" s="2"/>
      <c r="AQ18" s="2"/>
      <c r="AR18" s="2"/>
      <c r="AS18" s="2"/>
      <c r="AT18" s="2"/>
      <c r="AU18" s="2"/>
      <c r="AV18" s="2"/>
    </row>
    <row r="19" spans="1:48" ht="9.6" customHeight="1">
      <c r="A19" s="553"/>
      <c r="B19" s="554"/>
      <c r="C19" s="559"/>
      <c r="D19" s="560"/>
      <c r="E19" s="560"/>
      <c r="F19" s="560"/>
      <c r="G19" s="560"/>
      <c r="H19" s="560"/>
      <c r="I19" s="564"/>
      <c r="J19" s="531"/>
      <c r="K19" s="531"/>
      <c r="L19" s="531"/>
      <c r="M19" s="531"/>
      <c r="N19" s="531"/>
      <c r="O19" s="531"/>
      <c r="P19" s="532"/>
      <c r="Q19" s="200" t="s">
        <v>113</v>
      </c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2"/>
      <c r="AN19" s="2"/>
      <c r="AO19" s="2"/>
      <c r="AP19" s="2"/>
      <c r="AQ19" s="2"/>
      <c r="AR19" s="2"/>
      <c r="AS19" s="2"/>
      <c r="AT19" s="2"/>
      <c r="AU19" s="2"/>
      <c r="AV19" s="2"/>
    </row>
    <row r="20" spans="1:48" ht="9.6" customHeight="1" thickBot="1">
      <c r="A20" s="553"/>
      <c r="B20" s="554"/>
      <c r="C20" s="559"/>
      <c r="D20" s="560"/>
      <c r="E20" s="560"/>
      <c r="F20" s="560"/>
      <c r="G20" s="560"/>
      <c r="H20" s="560"/>
      <c r="I20" s="564"/>
      <c r="J20" s="531"/>
      <c r="K20" s="531"/>
      <c r="L20" s="531"/>
      <c r="M20" s="531"/>
      <c r="N20" s="531"/>
      <c r="O20" s="531"/>
      <c r="P20" s="532"/>
      <c r="Q20" s="535" t="s">
        <v>114</v>
      </c>
      <c r="R20" s="536"/>
      <c r="S20" s="536"/>
      <c r="T20" s="536"/>
      <c r="U20" s="536"/>
      <c r="V20" s="536"/>
      <c r="W20" s="536"/>
      <c r="X20" s="536"/>
      <c r="Y20" s="536"/>
      <c r="Z20" s="536"/>
      <c r="AA20" s="536"/>
      <c r="AB20" s="536"/>
      <c r="AC20" s="536"/>
      <c r="AD20" s="536"/>
      <c r="AE20" s="536"/>
      <c r="AF20" s="536"/>
      <c r="AG20" s="536"/>
      <c r="AH20" s="536"/>
      <c r="AI20" s="536"/>
      <c r="AJ20" s="536"/>
      <c r="AK20" s="536"/>
      <c r="AL20" s="536"/>
      <c r="AM20" s="537"/>
      <c r="AN20" s="2"/>
      <c r="AO20" s="2"/>
      <c r="AP20" s="2"/>
      <c r="AQ20" s="2"/>
      <c r="AR20" s="2"/>
      <c r="AS20" s="2"/>
      <c r="AT20" s="2"/>
      <c r="AU20" s="2"/>
      <c r="AV20" s="2"/>
    </row>
    <row r="21" spans="1:48" ht="0.6" customHeight="1" thickBot="1">
      <c r="A21" s="555"/>
      <c r="B21" s="556"/>
      <c r="C21" s="561"/>
      <c r="D21" s="562"/>
      <c r="E21" s="562"/>
      <c r="F21" s="562"/>
      <c r="G21" s="562"/>
      <c r="H21" s="562"/>
      <c r="I21" s="565"/>
      <c r="J21" s="568"/>
      <c r="K21" s="568"/>
      <c r="L21" s="568"/>
      <c r="M21" s="568"/>
      <c r="N21" s="568"/>
      <c r="O21" s="568"/>
      <c r="P21" s="569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3"/>
      <c r="AC21" s="203"/>
      <c r="AD21" s="203"/>
      <c r="AE21" s="203"/>
      <c r="AF21" s="203"/>
      <c r="AG21" s="203"/>
      <c r="AH21" s="203"/>
      <c r="AI21" s="203"/>
      <c r="AJ21" s="203"/>
      <c r="AK21" s="203"/>
      <c r="AL21" s="203"/>
      <c r="AM21" s="202"/>
      <c r="AN21" s="2"/>
      <c r="AO21" s="2"/>
      <c r="AP21" s="2"/>
      <c r="AQ21" s="2"/>
      <c r="AR21" s="2"/>
      <c r="AS21" s="2"/>
      <c r="AT21" s="2"/>
      <c r="AU21" s="2"/>
      <c r="AV21" s="2"/>
    </row>
    <row r="22" spans="1:48" ht="4.7" customHeight="1" thickTop="1" thickBot="1">
      <c r="A22" s="7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3"/>
      <c r="AC22" s="203"/>
      <c r="AD22" s="203"/>
      <c r="AE22" s="203"/>
      <c r="AF22" s="203"/>
      <c r="AG22" s="203"/>
      <c r="AH22" s="203"/>
      <c r="AI22" s="203"/>
      <c r="AJ22" s="203"/>
      <c r="AK22" s="203"/>
      <c r="AL22" s="203"/>
      <c r="AM22" s="203"/>
      <c r="AN22" s="2"/>
      <c r="AO22" s="2"/>
      <c r="AP22" s="2"/>
      <c r="AQ22" s="2"/>
      <c r="AR22" s="2"/>
      <c r="AS22" s="2"/>
      <c r="AT22" s="2"/>
      <c r="AU22" s="2"/>
      <c r="AV22" s="2"/>
    </row>
    <row r="23" spans="1:48" ht="12" customHeight="1" thickTop="1">
      <c r="A23" s="591" t="s">
        <v>115</v>
      </c>
      <c r="B23" s="592"/>
      <c r="C23" s="592"/>
      <c r="D23" s="592"/>
      <c r="E23" s="592"/>
      <c r="F23" s="592"/>
      <c r="G23" s="593" t="s">
        <v>116</v>
      </c>
      <c r="H23" s="592"/>
      <c r="I23" s="594"/>
      <c r="J23" s="593" t="s">
        <v>117</v>
      </c>
      <c r="K23" s="592"/>
      <c r="L23" s="592"/>
      <c r="M23" s="592"/>
      <c r="N23" s="592"/>
      <c r="O23" s="594"/>
      <c r="P23" s="593" t="s">
        <v>162</v>
      </c>
      <c r="Q23" s="592"/>
      <c r="R23" s="594"/>
      <c r="S23" s="488" t="s">
        <v>118</v>
      </c>
      <c r="T23" s="501"/>
      <c r="U23" s="488" t="s">
        <v>119</v>
      </c>
      <c r="V23" s="489"/>
      <c r="W23" s="507" t="s">
        <v>120</v>
      </c>
      <c r="X23" s="504" t="s">
        <v>121</v>
      </c>
      <c r="Y23" s="505"/>
      <c r="Z23" s="505"/>
      <c r="AA23" s="505"/>
      <c r="AB23" s="505"/>
      <c r="AC23" s="506"/>
      <c r="AD23" s="492" t="s">
        <v>122</v>
      </c>
      <c r="AE23" s="493"/>
      <c r="AF23" s="493"/>
      <c r="AG23" s="493"/>
      <c r="AH23" s="493"/>
      <c r="AI23" s="493"/>
      <c r="AJ23" s="493"/>
      <c r="AK23" s="494"/>
      <c r="AL23" s="32"/>
      <c r="AM23" s="469"/>
      <c r="AN23" s="2"/>
      <c r="AO23" s="2"/>
      <c r="AP23" s="2"/>
      <c r="AQ23" s="2"/>
      <c r="AR23" s="2"/>
      <c r="AS23" s="2"/>
      <c r="AT23" s="2"/>
      <c r="AU23" s="2"/>
      <c r="AV23" s="2"/>
    </row>
    <row r="24" spans="1:48" ht="9.75" customHeight="1">
      <c r="A24" s="514"/>
      <c r="B24" s="496"/>
      <c r="C24" s="496"/>
      <c r="D24" s="496"/>
      <c r="E24" s="496"/>
      <c r="F24" s="496"/>
      <c r="G24" s="495"/>
      <c r="H24" s="496"/>
      <c r="I24" s="497"/>
      <c r="J24" s="495"/>
      <c r="K24" s="496"/>
      <c r="L24" s="496"/>
      <c r="M24" s="496"/>
      <c r="N24" s="496"/>
      <c r="O24" s="497"/>
      <c r="P24" s="495"/>
      <c r="Q24" s="496"/>
      <c r="R24" s="497"/>
      <c r="S24" s="502"/>
      <c r="T24" s="503"/>
      <c r="U24" s="490"/>
      <c r="V24" s="491"/>
      <c r="W24" s="508"/>
      <c r="X24" s="498" t="s">
        <v>123</v>
      </c>
      <c r="Y24" s="499"/>
      <c r="Z24" s="499"/>
      <c r="AA24" s="499"/>
      <c r="AB24" s="499"/>
      <c r="AC24" s="500"/>
      <c r="AD24" s="495"/>
      <c r="AE24" s="496"/>
      <c r="AF24" s="496"/>
      <c r="AG24" s="496"/>
      <c r="AH24" s="496"/>
      <c r="AI24" s="496"/>
      <c r="AJ24" s="496"/>
      <c r="AK24" s="497"/>
      <c r="AL24" s="31"/>
      <c r="AM24" s="469"/>
      <c r="AN24" s="2"/>
      <c r="AO24" s="2"/>
      <c r="AP24" s="2"/>
      <c r="AQ24" s="2"/>
      <c r="AR24" s="2"/>
      <c r="AS24" s="2"/>
      <c r="AT24" s="2"/>
      <c r="AU24" s="2"/>
      <c r="AV24" s="2"/>
    </row>
    <row r="25" spans="1:48" ht="15.75" customHeight="1">
      <c r="A25" s="420">
        <v>1</v>
      </c>
      <c r="B25" s="421">
        <f>課題曲・自由曲変更申請入力シート!B47</f>
        <v>0</v>
      </c>
      <c r="C25" s="422"/>
      <c r="D25" s="422"/>
      <c r="E25" s="422"/>
      <c r="F25" s="423"/>
      <c r="G25" s="421">
        <f>課題曲・自由曲変更申請入力シート!G47</f>
        <v>0</v>
      </c>
      <c r="H25" s="422"/>
      <c r="I25" s="423"/>
      <c r="J25" s="421">
        <f>課題曲・自由曲変更申請入力シート!H47</f>
        <v>0</v>
      </c>
      <c r="K25" s="422"/>
      <c r="L25" s="422"/>
      <c r="M25" s="422"/>
      <c r="N25" s="422"/>
      <c r="O25" s="423"/>
      <c r="P25" s="424">
        <f>課題曲・自由曲変更申請入力シート!I47</f>
        <v>0</v>
      </c>
      <c r="Q25" s="425"/>
      <c r="R25" s="426"/>
      <c r="S25" s="443">
        <f>課題曲・自由曲変更申請入力シート!J47</f>
        <v>0</v>
      </c>
      <c r="T25" s="444"/>
      <c r="U25" s="430" t="s">
        <v>135</v>
      </c>
      <c r="V25" s="431"/>
      <c r="W25" s="9" t="s">
        <v>124</v>
      </c>
      <c r="X25" s="434"/>
      <c r="Y25" s="451"/>
      <c r="Z25" s="438"/>
      <c r="AA25" s="436"/>
      <c r="AB25" s="451"/>
      <c r="AC25" s="438"/>
      <c r="AD25" s="434"/>
      <c r="AE25" s="451"/>
      <c r="AF25" s="451"/>
      <c r="AG25" s="451"/>
      <c r="AH25" s="451"/>
      <c r="AI25" s="451"/>
      <c r="AJ25" s="451"/>
      <c r="AK25" s="438"/>
      <c r="AL25" s="467"/>
      <c r="AM25" s="469"/>
      <c r="AN25" s="2"/>
      <c r="AO25" s="2"/>
      <c r="AP25" s="2"/>
      <c r="AQ25" s="2"/>
      <c r="AR25" s="2"/>
      <c r="AS25" s="2"/>
      <c r="AT25" s="2"/>
      <c r="AU25" s="2"/>
      <c r="AV25" s="2"/>
    </row>
    <row r="26" spans="1:48" ht="15.75" customHeight="1">
      <c r="A26" s="420"/>
      <c r="B26" s="440">
        <f>課題曲・自由曲変更申請入力シート!D47</f>
        <v>0</v>
      </c>
      <c r="C26" s="441"/>
      <c r="D26" s="441"/>
      <c r="E26" s="441"/>
      <c r="F26" s="442"/>
      <c r="G26" s="440"/>
      <c r="H26" s="441"/>
      <c r="I26" s="442"/>
      <c r="J26" s="440"/>
      <c r="K26" s="441"/>
      <c r="L26" s="441"/>
      <c r="M26" s="441"/>
      <c r="N26" s="441"/>
      <c r="O26" s="442"/>
      <c r="P26" s="427"/>
      <c r="Q26" s="428"/>
      <c r="R26" s="429"/>
      <c r="S26" s="445" t="s">
        <v>136</v>
      </c>
      <c r="T26" s="446"/>
      <c r="U26" s="432"/>
      <c r="V26" s="433"/>
      <c r="W26" s="10" t="s">
        <v>125</v>
      </c>
      <c r="X26" s="435"/>
      <c r="Y26" s="452"/>
      <c r="Z26" s="439"/>
      <c r="AA26" s="437"/>
      <c r="AB26" s="452"/>
      <c r="AC26" s="439"/>
      <c r="AD26" s="435"/>
      <c r="AE26" s="452"/>
      <c r="AF26" s="452"/>
      <c r="AG26" s="452"/>
      <c r="AH26" s="452"/>
      <c r="AI26" s="452"/>
      <c r="AJ26" s="452"/>
      <c r="AK26" s="439"/>
      <c r="AL26" s="468"/>
      <c r="AM26" s="469"/>
      <c r="AN26" s="2"/>
      <c r="AO26" s="2"/>
      <c r="AP26" s="2"/>
      <c r="AQ26" s="2"/>
      <c r="AR26" s="2"/>
      <c r="AS26" s="2"/>
      <c r="AT26" s="2"/>
      <c r="AU26" s="2"/>
      <c r="AV26" s="2"/>
    </row>
    <row r="27" spans="1:48" ht="15.75" customHeight="1">
      <c r="A27" s="485">
        <v>2</v>
      </c>
      <c r="B27" s="421">
        <f>課題曲・自由曲変更申請入力シート!B48</f>
        <v>0</v>
      </c>
      <c r="C27" s="422"/>
      <c r="D27" s="422"/>
      <c r="E27" s="422"/>
      <c r="F27" s="423"/>
      <c r="G27" s="421">
        <f>課題曲・自由曲変更申請入力シート!G48</f>
        <v>0</v>
      </c>
      <c r="H27" s="486"/>
      <c r="I27" s="487"/>
      <c r="J27" s="421">
        <f>課題曲・自由曲変更申請入力シート!H48</f>
        <v>0</v>
      </c>
      <c r="K27" s="422"/>
      <c r="L27" s="422"/>
      <c r="M27" s="422"/>
      <c r="N27" s="422"/>
      <c r="O27" s="423"/>
      <c r="P27" s="424">
        <f>課題曲・自由曲変更申請入力シート!I49</f>
        <v>0</v>
      </c>
      <c r="Q27" s="425"/>
      <c r="R27" s="426"/>
      <c r="S27" s="443">
        <f>課題曲・自由曲変更申請入力シート!J48</f>
        <v>0</v>
      </c>
      <c r="T27" s="444"/>
      <c r="U27" s="430" t="s">
        <v>135</v>
      </c>
      <c r="V27" s="431"/>
      <c r="W27" s="9" t="s">
        <v>124</v>
      </c>
      <c r="X27" s="434"/>
      <c r="Y27" s="451"/>
      <c r="Z27" s="438"/>
      <c r="AA27" s="436"/>
      <c r="AB27" s="451"/>
      <c r="AC27" s="438"/>
      <c r="AD27" s="447"/>
      <c r="AE27" s="449"/>
      <c r="AF27" s="449"/>
      <c r="AG27" s="449"/>
      <c r="AH27" s="449"/>
      <c r="AI27" s="451"/>
      <c r="AJ27" s="436"/>
      <c r="AK27" s="438"/>
      <c r="AL27" s="467"/>
      <c r="AM27" s="469"/>
      <c r="AN27" s="2"/>
      <c r="AO27" s="2"/>
      <c r="AP27" s="2"/>
      <c r="AQ27" s="2"/>
      <c r="AR27" s="2"/>
      <c r="AS27" s="2"/>
      <c r="AT27" s="2"/>
      <c r="AU27" s="2"/>
      <c r="AV27" s="2"/>
    </row>
    <row r="28" spans="1:48" ht="15.75" customHeight="1">
      <c r="A28" s="420"/>
      <c r="B28" s="440">
        <f>課題曲・自由曲変更申請入力シート!D48</f>
        <v>0</v>
      </c>
      <c r="C28" s="441"/>
      <c r="D28" s="441"/>
      <c r="E28" s="441"/>
      <c r="F28" s="442"/>
      <c r="G28" s="440"/>
      <c r="H28" s="483"/>
      <c r="I28" s="484"/>
      <c r="J28" s="440"/>
      <c r="K28" s="441"/>
      <c r="L28" s="441"/>
      <c r="M28" s="441"/>
      <c r="N28" s="441"/>
      <c r="O28" s="442"/>
      <c r="P28" s="427"/>
      <c r="Q28" s="428"/>
      <c r="R28" s="429"/>
      <c r="S28" s="445" t="s">
        <v>213</v>
      </c>
      <c r="T28" s="446"/>
      <c r="U28" s="432"/>
      <c r="V28" s="433"/>
      <c r="W28" s="10" t="s">
        <v>125</v>
      </c>
      <c r="X28" s="435"/>
      <c r="Y28" s="452"/>
      <c r="Z28" s="439"/>
      <c r="AA28" s="437"/>
      <c r="AB28" s="452"/>
      <c r="AC28" s="439"/>
      <c r="AD28" s="448"/>
      <c r="AE28" s="450"/>
      <c r="AF28" s="450"/>
      <c r="AG28" s="450"/>
      <c r="AH28" s="450"/>
      <c r="AI28" s="452"/>
      <c r="AJ28" s="437"/>
      <c r="AK28" s="439"/>
      <c r="AL28" s="468"/>
      <c r="AM28" s="469"/>
      <c r="AN28" s="11"/>
      <c r="AO28" s="2"/>
      <c r="AP28" s="2"/>
      <c r="AQ28" s="2"/>
      <c r="AR28" s="2"/>
      <c r="AS28" s="2"/>
      <c r="AT28" s="2"/>
      <c r="AU28" s="2"/>
      <c r="AV28" s="2"/>
    </row>
    <row r="29" spans="1:48" ht="15.75" customHeight="1">
      <c r="A29" s="420">
        <v>3</v>
      </c>
      <c r="B29" s="421">
        <f>課題曲・自由曲変更申請入力シート!B49</f>
        <v>0</v>
      </c>
      <c r="C29" s="422"/>
      <c r="D29" s="422"/>
      <c r="E29" s="422"/>
      <c r="F29" s="423"/>
      <c r="G29" s="421">
        <f>課題曲・自由曲変更申請入力シート!G49</f>
        <v>0</v>
      </c>
      <c r="H29" s="422"/>
      <c r="I29" s="423"/>
      <c r="J29" s="421">
        <f>課題曲・自由曲変更申請入力シート!H49</f>
        <v>0</v>
      </c>
      <c r="K29" s="422"/>
      <c r="L29" s="422"/>
      <c r="M29" s="422"/>
      <c r="N29" s="422"/>
      <c r="O29" s="423"/>
      <c r="P29" s="424">
        <f>課題曲・自由曲変更申請入力シート!I49</f>
        <v>0</v>
      </c>
      <c r="Q29" s="425"/>
      <c r="R29" s="426"/>
      <c r="S29" s="443">
        <f>課題曲・自由曲変更申請入力シート!J49</f>
        <v>0</v>
      </c>
      <c r="T29" s="444"/>
      <c r="U29" s="430" t="s">
        <v>135</v>
      </c>
      <c r="V29" s="431"/>
      <c r="W29" s="9" t="s">
        <v>124</v>
      </c>
      <c r="X29" s="434"/>
      <c r="Y29" s="451"/>
      <c r="Z29" s="438"/>
      <c r="AA29" s="436"/>
      <c r="AB29" s="451"/>
      <c r="AC29" s="438"/>
      <c r="AD29" s="447"/>
      <c r="AE29" s="449"/>
      <c r="AF29" s="449"/>
      <c r="AG29" s="449"/>
      <c r="AH29" s="449"/>
      <c r="AI29" s="451"/>
      <c r="AJ29" s="436"/>
      <c r="AK29" s="438"/>
      <c r="AL29" s="467"/>
      <c r="AM29" s="469"/>
      <c r="AN29" s="2"/>
      <c r="AO29" s="2"/>
      <c r="AP29" s="2"/>
      <c r="AQ29" s="2"/>
      <c r="AR29" s="2"/>
      <c r="AS29" s="2"/>
      <c r="AT29" s="2"/>
      <c r="AU29" s="2"/>
      <c r="AV29" s="2"/>
    </row>
    <row r="30" spans="1:48" ht="15.75" customHeight="1">
      <c r="A30" s="420"/>
      <c r="B30" s="440">
        <f>課題曲・自由曲変更申請入力シート!D49</f>
        <v>0</v>
      </c>
      <c r="C30" s="441"/>
      <c r="D30" s="441"/>
      <c r="E30" s="441"/>
      <c r="F30" s="442"/>
      <c r="G30" s="440"/>
      <c r="H30" s="441"/>
      <c r="I30" s="442"/>
      <c r="J30" s="440"/>
      <c r="K30" s="441"/>
      <c r="L30" s="441"/>
      <c r="M30" s="441"/>
      <c r="N30" s="441"/>
      <c r="O30" s="442"/>
      <c r="P30" s="427"/>
      <c r="Q30" s="428"/>
      <c r="R30" s="429"/>
      <c r="S30" s="445" t="s">
        <v>213</v>
      </c>
      <c r="T30" s="446"/>
      <c r="U30" s="432"/>
      <c r="V30" s="433"/>
      <c r="W30" s="10" t="s">
        <v>125</v>
      </c>
      <c r="X30" s="435"/>
      <c r="Y30" s="452"/>
      <c r="Z30" s="439"/>
      <c r="AA30" s="437"/>
      <c r="AB30" s="452"/>
      <c r="AC30" s="439"/>
      <c r="AD30" s="448"/>
      <c r="AE30" s="450"/>
      <c r="AF30" s="450"/>
      <c r="AG30" s="450"/>
      <c r="AH30" s="450"/>
      <c r="AI30" s="452"/>
      <c r="AJ30" s="437"/>
      <c r="AK30" s="439"/>
      <c r="AL30" s="468"/>
      <c r="AM30" s="469"/>
      <c r="AN30" s="2"/>
      <c r="AO30" s="2"/>
      <c r="AP30" s="2"/>
      <c r="AQ30" s="2"/>
      <c r="AR30" s="2"/>
      <c r="AS30" s="2"/>
      <c r="AT30" s="2"/>
      <c r="AU30" s="2"/>
      <c r="AV30" s="2"/>
    </row>
    <row r="31" spans="1:48" ht="15.75" customHeight="1">
      <c r="A31" s="420">
        <v>4</v>
      </c>
      <c r="B31" s="421">
        <f>課題曲・自由曲変更申請入力シート!B50</f>
        <v>0</v>
      </c>
      <c r="C31" s="422"/>
      <c r="D31" s="422"/>
      <c r="E31" s="422"/>
      <c r="F31" s="423"/>
      <c r="G31" s="421">
        <f>課題曲・自由曲変更申請入力シート!G50</f>
        <v>0</v>
      </c>
      <c r="H31" s="422"/>
      <c r="I31" s="423"/>
      <c r="J31" s="421">
        <f>課題曲・自由曲変更申請入力シート!H50</f>
        <v>0</v>
      </c>
      <c r="K31" s="422"/>
      <c r="L31" s="422"/>
      <c r="M31" s="422"/>
      <c r="N31" s="422"/>
      <c r="O31" s="423"/>
      <c r="P31" s="424">
        <f>課題曲・自由曲変更申請入力シート!I50</f>
        <v>0</v>
      </c>
      <c r="Q31" s="697"/>
      <c r="R31" s="698"/>
      <c r="S31" s="443">
        <f>課題曲・自由曲変更申請入力シート!J50</f>
        <v>0</v>
      </c>
      <c r="T31" s="444"/>
      <c r="U31" s="430" t="s">
        <v>135</v>
      </c>
      <c r="V31" s="431"/>
      <c r="W31" s="9" t="s">
        <v>124</v>
      </c>
      <c r="X31" s="434"/>
      <c r="Y31" s="451"/>
      <c r="Z31" s="438"/>
      <c r="AA31" s="436"/>
      <c r="AB31" s="451"/>
      <c r="AC31" s="438"/>
      <c r="AD31" s="447"/>
      <c r="AE31" s="449"/>
      <c r="AF31" s="449"/>
      <c r="AG31" s="449"/>
      <c r="AH31" s="449"/>
      <c r="AI31" s="451"/>
      <c r="AJ31" s="436"/>
      <c r="AK31" s="438"/>
      <c r="AL31" s="467"/>
      <c r="AM31" s="469"/>
      <c r="AN31" s="2"/>
      <c r="AO31" s="2"/>
      <c r="AP31" s="2"/>
      <c r="AQ31" s="2"/>
      <c r="AR31" s="2"/>
      <c r="AS31" s="2"/>
      <c r="AT31" s="2"/>
      <c r="AU31" s="2"/>
      <c r="AV31" s="2"/>
    </row>
    <row r="32" spans="1:48" ht="15.75" customHeight="1">
      <c r="A32" s="420"/>
      <c r="B32" s="440">
        <f>課題曲・自由曲変更申請入力シート!D50</f>
        <v>0</v>
      </c>
      <c r="C32" s="441"/>
      <c r="D32" s="441"/>
      <c r="E32" s="441"/>
      <c r="F32" s="442"/>
      <c r="G32" s="440"/>
      <c r="H32" s="441"/>
      <c r="I32" s="442"/>
      <c r="J32" s="440"/>
      <c r="K32" s="441"/>
      <c r="L32" s="441"/>
      <c r="M32" s="441"/>
      <c r="N32" s="441"/>
      <c r="O32" s="442"/>
      <c r="P32" s="705"/>
      <c r="Q32" s="706"/>
      <c r="R32" s="707"/>
      <c r="S32" s="445" t="s">
        <v>213</v>
      </c>
      <c r="T32" s="446"/>
      <c r="U32" s="432"/>
      <c r="V32" s="433"/>
      <c r="W32" s="10" t="s">
        <v>125</v>
      </c>
      <c r="X32" s="435"/>
      <c r="Y32" s="452"/>
      <c r="Z32" s="439"/>
      <c r="AA32" s="437"/>
      <c r="AB32" s="452"/>
      <c r="AC32" s="439"/>
      <c r="AD32" s="448"/>
      <c r="AE32" s="450"/>
      <c r="AF32" s="450"/>
      <c r="AG32" s="450"/>
      <c r="AH32" s="450"/>
      <c r="AI32" s="452"/>
      <c r="AJ32" s="437"/>
      <c r="AK32" s="439"/>
      <c r="AL32" s="468"/>
      <c r="AM32" s="469"/>
      <c r="AN32" s="2"/>
      <c r="AO32" s="2"/>
      <c r="AP32" s="2"/>
      <c r="AQ32" s="2"/>
      <c r="AR32" s="2"/>
      <c r="AS32" s="2"/>
      <c r="AT32" s="2"/>
      <c r="AU32" s="2"/>
      <c r="AV32" s="2"/>
    </row>
    <row r="33" spans="1:48" ht="15.75" customHeight="1">
      <c r="A33" s="420">
        <v>5</v>
      </c>
      <c r="B33" s="421">
        <f>課題曲・自由曲変更申請入力シート!B51</f>
        <v>0</v>
      </c>
      <c r="C33" s="422"/>
      <c r="D33" s="422"/>
      <c r="E33" s="422"/>
      <c r="F33" s="423"/>
      <c r="G33" s="421">
        <f>課題曲・自由曲変更申請入力シート!G51</f>
        <v>0</v>
      </c>
      <c r="H33" s="422"/>
      <c r="I33" s="423"/>
      <c r="J33" s="421">
        <f>課題曲・自由曲変更申請入力シート!H51</f>
        <v>0</v>
      </c>
      <c r="K33" s="422"/>
      <c r="L33" s="422"/>
      <c r="M33" s="422"/>
      <c r="N33" s="422"/>
      <c r="O33" s="423"/>
      <c r="P33" s="424">
        <f>課題曲・自由曲変更申請入力シート!I51</f>
        <v>0</v>
      </c>
      <c r="Q33" s="697"/>
      <c r="R33" s="698"/>
      <c r="S33" s="443">
        <f>課題曲・自由曲変更申請入力シート!J51</f>
        <v>0</v>
      </c>
      <c r="T33" s="444"/>
      <c r="U33" s="430" t="s">
        <v>135</v>
      </c>
      <c r="V33" s="431"/>
      <c r="W33" s="9" t="s">
        <v>124</v>
      </c>
      <c r="X33" s="434"/>
      <c r="Y33" s="451"/>
      <c r="Z33" s="438"/>
      <c r="AA33" s="436"/>
      <c r="AB33" s="451"/>
      <c r="AC33" s="438"/>
      <c r="AD33" s="447"/>
      <c r="AE33" s="449"/>
      <c r="AF33" s="449"/>
      <c r="AG33" s="449"/>
      <c r="AH33" s="449"/>
      <c r="AI33" s="451"/>
      <c r="AJ33" s="436"/>
      <c r="AK33" s="438"/>
      <c r="AL33" s="467"/>
      <c r="AM33" s="469"/>
      <c r="AN33" s="2"/>
      <c r="AO33" s="2"/>
      <c r="AP33" s="2"/>
      <c r="AQ33" s="2"/>
      <c r="AR33" s="2"/>
      <c r="AS33" s="2"/>
      <c r="AT33" s="2"/>
      <c r="AU33" s="2"/>
      <c r="AV33" s="2"/>
    </row>
    <row r="34" spans="1:48" ht="15.75" customHeight="1">
      <c r="A34" s="420"/>
      <c r="B34" s="440">
        <f>課題曲・自由曲変更申請入力シート!D51</f>
        <v>0</v>
      </c>
      <c r="C34" s="441"/>
      <c r="D34" s="441"/>
      <c r="E34" s="441"/>
      <c r="F34" s="442"/>
      <c r="G34" s="440"/>
      <c r="H34" s="441"/>
      <c r="I34" s="442"/>
      <c r="J34" s="440"/>
      <c r="K34" s="441"/>
      <c r="L34" s="441"/>
      <c r="M34" s="441"/>
      <c r="N34" s="441"/>
      <c r="O34" s="442"/>
      <c r="P34" s="705"/>
      <c r="Q34" s="706"/>
      <c r="R34" s="707"/>
      <c r="S34" s="445" t="s">
        <v>213</v>
      </c>
      <c r="T34" s="446"/>
      <c r="U34" s="432"/>
      <c r="V34" s="433"/>
      <c r="W34" s="10" t="s">
        <v>125</v>
      </c>
      <c r="X34" s="435"/>
      <c r="Y34" s="452"/>
      <c r="Z34" s="439"/>
      <c r="AA34" s="437"/>
      <c r="AB34" s="452"/>
      <c r="AC34" s="439"/>
      <c r="AD34" s="448"/>
      <c r="AE34" s="450"/>
      <c r="AF34" s="450"/>
      <c r="AG34" s="450"/>
      <c r="AH34" s="450"/>
      <c r="AI34" s="452"/>
      <c r="AJ34" s="437"/>
      <c r="AK34" s="439"/>
      <c r="AL34" s="468"/>
      <c r="AM34" s="469"/>
      <c r="AN34" s="2"/>
      <c r="AO34" s="2"/>
      <c r="AP34" s="2"/>
      <c r="AQ34" s="2"/>
      <c r="AR34" s="2"/>
      <c r="AS34" s="2"/>
      <c r="AT34" s="2"/>
      <c r="AU34" s="2"/>
      <c r="AV34" s="2"/>
    </row>
    <row r="35" spans="1:48" ht="15.75" customHeight="1">
      <c r="A35" s="420">
        <v>6</v>
      </c>
      <c r="B35" s="421">
        <f>課題曲・自由曲変更申請入力シート!B52</f>
        <v>0</v>
      </c>
      <c r="C35" s="422"/>
      <c r="D35" s="422"/>
      <c r="E35" s="422"/>
      <c r="F35" s="423"/>
      <c r="G35" s="421">
        <f>課題曲・自由曲変更申請入力シート!G52</f>
        <v>0</v>
      </c>
      <c r="H35" s="422"/>
      <c r="I35" s="423"/>
      <c r="J35" s="421">
        <f>課題曲・自由曲変更申請入力シート!H52</f>
        <v>0</v>
      </c>
      <c r="K35" s="422"/>
      <c r="L35" s="422"/>
      <c r="M35" s="422"/>
      <c r="N35" s="422"/>
      <c r="O35" s="423"/>
      <c r="P35" s="424">
        <f>課題曲・自由曲変更申請入力シート!I52</f>
        <v>0</v>
      </c>
      <c r="Q35" s="425"/>
      <c r="R35" s="426"/>
      <c r="S35" s="443">
        <f>課題曲・自由曲変更申請入力シート!J52</f>
        <v>0</v>
      </c>
      <c r="T35" s="444"/>
      <c r="U35" s="430" t="s">
        <v>135</v>
      </c>
      <c r="V35" s="431"/>
      <c r="W35" s="9" t="s">
        <v>124</v>
      </c>
      <c r="X35" s="434"/>
      <c r="Y35" s="451"/>
      <c r="Z35" s="438"/>
      <c r="AA35" s="436"/>
      <c r="AB35" s="451"/>
      <c r="AC35" s="438"/>
      <c r="AD35" s="447"/>
      <c r="AE35" s="449"/>
      <c r="AF35" s="449"/>
      <c r="AG35" s="449"/>
      <c r="AH35" s="449"/>
      <c r="AI35" s="451"/>
      <c r="AJ35" s="436"/>
      <c r="AK35" s="438"/>
      <c r="AL35" s="467"/>
      <c r="AM35" s="469"/>
      <c r="AN35" s="2"/>
      <c r="AO35" s="2"/>
      <c r="AP35" s="2"/>
      <c r="AQ35" s="2"/>
      <c r="AR35" s="2"/>
      <c r="AS35" s="2"/>
      <c r="AT35" s="2"/>
      <c r="AU35" s="2"/>
      <c r="AV35" s="2"/>
    </row>
    <row r="36" spans="1:48" ht="15.75" customHeight="1">
      <c r="A36" s="420"/>
      <c r="B36" s="440">
        <f>課題曲・自由曲変更申請入力シート!D52</f>
        <v>0</v>
      </c>
      <c r="C36" s="441"/>
      <c r="D36" s="441"/>
      <c r="E36" s="441"/>
      <c r="F36" s="442"/>
      <c r="G36" s="440"/>
      <c r="H36" s="441"/>
      <c r="I36" s="442"/>
      <c r="J36" s="440"/>
      <c r="K36" s="441"/>
      <c r="L36" s="441"/>
      <c r="M36" s="441"/>
      <c r="N36" s="441"/>
      <c r="O36" s="442"/>
      <c r="P36" s="427"/>
      <c r="Q36" s="428"/>
      <c r="R36" s="429"/>
      <c r="S36" s="445" t="s">
        <v>213</v>
      </c>
      <c r="T36" s="446"/>
      <c r="U36" s="432"/>
      <c r="V36" s="433"/>
      <c r="W36" s="10" t="s">
        <v>125</v>
      </c>
      <c r="X36" s="435"/>
      <c r="Y36" s="452"/>
      <c r="Z36" s="439"/>
      <c r="AA36" s="437"/>
      <c r="AB36" s="452"/>
      <c r="AC36" s="439"/>
      <c r="AD36" s="448"/>
      <c r="AE36" s="450"/>
      <c r="AF36" s="450"/>
      <c r="AG36" s="450"/>
      <c r="AH36" s="450"/>
      <c r="AI36" s="452"/>
      <c r="AJ36" s="437"/>
      <c r="AK36" s="439"/>
      <c r="AL36" s="468"/>
      <c r="AM36" s="469"/>
      <c r="AN36" s="12"/>
      <c r="AO36" s="2"/>
      <c r="AP36" s="2"/>
      <c r="AQ36" s="2"/>
      <c r="AR36" s="2"/>
      <c r="AS36" s="2"/>
      <c r="AT36" s="2"/>
      <c r="AU36" s="2"/>
      <c r="AV36" s="2"/>
    </row>
    <row r="37" spans="1:48" ht="15.75" customHeight="1">
      <c r="A37" s="420">
        <v>7</v>
      </c>
      <c r="B37" s="421">
        <f>課題曲・自由曲変更申請入力シート!B53</f>
        <v>0</v>
      </c>
      <c r="C37" s="422"/>
      <c r="D37" s="422"/>
      <c r="E37" s="422"/>
      <c r="F37" s="423"/>
      <c r="G37" s="421">
        <f>課題曲・自由曲変更申請入力シート!G53</f>
        <v>0</v>
      </c>
      <c r="H37" s="422"/>
      <c r="I37" s="423"/>
      <c r="J37" s="421">
        <f>課題曲・自由曲変更申請入力シート!H53</f>
        <v>0</v>
      </c>
      <c r="K37" s="422"/>
      <c r="L37" s="422"/>
      <c r="M37" s="422"/>
      <c r="N37" s="422"/>
      <c r="O37" s="423"/>
      <c r="P37" s="424">
        <f>課題曲・自由曲変更申請入力シート!I53</f>
        <v>0</v>
      </c>
      <c r="Q37" s="425"/>
      <c r="R37" s="426"/>
      <c r="S37" s="443">
        <f>課題曲・自由曲変更申請入力シート!J53</f>
        <v>0</v>
      </c>
      <c r="T37" s="444"/>
      <c r="U37" s="430" t="s">
        <v>135</v>
      </c>
      <c r="V37" s="431"/>
      <c r="W37" s="9" t="s">
        <v>124</v>
      </c>
      <c r="X37" s="434"/>
      <c r="Y37" s="451"/>
      <c r="Z37" s="438"/>
      <c r="AA37" s="436"/>
      <c r="AB37" s="451"/>
      <c r="AC37" s="438"/>
      <c r="AD37" s="447"/>
      <c r="AE37" s="449"/>
      <c r="AF37" s="449"/>
      <c r="AG37" s="449"/>
      <c r="AH37" s="449"/>
      <c r="AI37" s="451"/>
      <c r="AJ37" s="436"/>
      <c r="AK37" s="438"/>
      <c r="AL37" s="467"/>
      <c r="AM37" s="469"/>
      <c r="AN37" s="2"/>
      <c r="AO37" s="2"/>
      <c r="AP37" s="2"/>
      <c r="AQ37" s="2"/>
      <c r="AR37" s="2"/>
      <c r="AS37" s="2"/>
      <c r="AT37" s="2"/>
      <c r="AU37" s="2"/>
      <c r="AV37" s="2"/>
    </row>
    <row r="38" spans="1:48" ht="15.75" customHeight="1">
      <c r="A38" s="420"/>
      <c r="B38" s="440">
        <f>課題曲・自由曲変更申請入力シート!D53</f>
        <v>0</v>
      </c>
      <c r="C38" s="441"/>
      <c r="D38" s="441"/>
      <c r="E38" s="441"/>
      <c r="F38" s="442"/>
      <c r="G38" s="440"/>
      <c r="H38" s="441"/>
      <c r="I38" s="442"/>
      <c r="J38" s="440"/>
      <c r="K38" s="441"/>
      <c r="L38" s="441"/>
      <c r="M38" s="441"/>
      <c r="N38" s="441"/>
      <c r="O38" s="442"/>
      <c r="P38" s="427"/>
      <c r="Q38" s="428"/>
      <c r="R38" s="429"/>
      <c r="S38" s="445" t="s">
        <v>136</v>
      </c>
      <c r="T38" s="446"/>
      <c r="U38" s="432"/>
      <c r="V38" s="433"/>
      <c r="W38" s="10" t="s">
        <v>125</v>
      </c>
      <c r="X38" s="435"/>
      <c r="Y38" s="452"/>
      <c r="Z38" s="439"/>
      <c r="AA38" s="437"/>
      <c r="AB38" s="452"/>
      <c r="AC38" s="439"/>
      <c r="AD38" s="448"/>
      <c r="AE38" s="450"/>
      <c r="AF38" s="450"/>
      <c r="AG38" s="450"/>
      <c r="AH38" s="450"/>
      <c r="AI38" s="452"/>
      <c r="AJ38" s="437"/>
      <c r="AK38" s="439"/>
      <c r="AL38" s="468"/>
      <c r="AM38" s="469"/>
      <c r="AN38" s="2"/>
      <c r="AO38" s="2"/>
      <c r="AP38" s="2"/>
      <c r="AQ38" s="2"/>
      <c r="AR38" s="2"/>
      <c r="AS38" s="2"/>
      <c r="AT38" s="2"/>
      <c r="AU38" s="2"/>
      <c r="AV38" s="2"/>
    </row>
    <row r="39" spans="1:48" ht="15.75" customHeight="1">
      <c r="A39" s="420">
        <v>8</v>
      </c>
      <c r="B39" s="421">
        <f>課題曲・自由曲変更申請入力シート!B54</f>
        <v>0</v>
      </c>
      <c r="C39" s="422"/>
      <c r="D39" s="422"/>
      <c r="E39" s="422"/>
      <c r="F39" s="423"/>
      <c r="G39" s="421">
        <f>課題曲・自由曲変更申請入力シート!G54</f>
        <v>0</v>
      </c>
      <c r="H39" s="422"/>
      <c r="I39" s="423"/>
      <c r="J39" s="421">
        <f>課題曲・自由曲変更申請入力シート!H54</f>
        <v>0</v>
      </c>
      <c r="K39" s="422"/>
      <c r="L39" s="422"/>
      <c r="M39" s="422"/>
      <c r="N39" s="422"/>
      <c r="O39" s="423"/>
      <c r="P39" s="424">
        <f>課題曲・自由曲変更申請入力シート!I54</f>
        <v>0</v>
      </c>
      <c r="Q39" s="425"/>
      <c r="R39" s="426"/>
      <c r="S39" s="443">
        <f>課題曲・自由曲変更申請入力シート!J54</f>
        <v>0</v>
      </c>
      <c r="T39" s="444"/>
      <c r="U39" s="430" t="s">
        <v>135</v>
      </c>
      <c r="V39" s="431"/>
      <c r="W39" s="9" t="s">
        <v>124</v>
      </c>
      <c r="X39" s="434"/>
      <c r="Y39" s="451"/>
      <c r="Z39" s="438"/>
      <c r="AA39" s="436"/>
      <c r="AB39" s="451"/>
      <c r="AC39" s="438"/>
      <c r="AD39" s="447"/>
      <c r="AE39" s="449"/>
      <c r="AF39" s="449"/>
      <c r="AG39" s="449"/>
      <c r="AH39" s="449"/>
      <c r="AI39" s="451"/>
      <c r="AJ39" s="436"/>
      <c r="AK39" s="438"/>
      <c r="AL39" s="467"/>
      <c r="AM39" s="469"/>
      <c r="AN39" s="2"/>
      <c r="AO39" s="2"/>
      <c r="AP39" s="2"/>
      <c r="AQ39" s="2"/>
      <c r="AR39" s="2"/>
      <c r="AS39" s="2"/>
      <c r="AT39" s="2"/>
      <c r="AU39" s="2"/>
      <c r="AV39" s="2"/>
    </row>
    <row r="40" spans="1:48" ht="15.75" customHeight="1">
      <c r="A40" s="420"/>
      <c r="B40" s="440">
        <f>課題曲・自由曲変更申請入力シート!D54</f>
        <v>0</v>
      </c>
      <c r="C40" s="441"/>
      <c r="D40" s="441"/>
      <c r="E40" s="441"/>
      <c r="F40" s="442"/>
      <c r="G40" s="440"/>
      <c r="H40" s="441"/>
      <c r="I40" s="442"/>
      <c r="J40" s="440"/>
      <c r="K40" s="441"/>
      <c r="L40" s="441"/>
      <c r="M40" s="441"/>
      <c r="N40" s="441"/>
      <c r="O40" s="442"/>
      <c r="P40" s="427"/>
      <c r="Q40" s="428"/>
      <c r="R40" s="429"/>
      <c r="S40" s="445" t="s">
        <v>213</v>
      </c>
      <c r="T40" s="446"/>
      <c r="U40" s="432"/>
      <c r="V40" s="433"/>
      <c r="W40" s="10" t="s">
        <v>125</v>
      </c>
      <c r="X40" s="435"/>
      <c r="Y40" s="452"/>
      <c r="Z40" s="439"/>
      <c r="AA40" s="437"/>
      <c r="AB40" s="452"/>
      <c r="AC40" s="439"/>
      <c r="AD40" s="448"/>
      <c r="AE40" s="450"/>
      <c r="AF40" s="450"/>
      <c r="AG40" s="450"/>
      <c r="AH40" s="450"/>
      <c r="AI40" s="452"/>
      <c r="AJ40" s="437"/>
      <c r="AK40" s="439"/>
      <c r="AL40" s="468"/>
      <c r="AM40" s="469"/>
      <c r="AN40" s="12"/>
      <c r="AO40" s="2"/>
      <c r="AP40" s="2"/>
      <c r="AQ40" s="2"/>
      <c r="AR40" s="2"/>
      <c r="AS40" s="2"/>
      <c r="AT40" s="2"/>
      <c r="AU40" s="2"/>
      <c r="AV40" s="2"/>
    </row>
    <row r="41" spans="1:48" ht="15.75" customHeight="1">
      <c r="A41" s="420">
        <v>9</v>
      </c>
      <c r="B41" s="421">
        <f>課題曲・自由曲変更申請入力シート!B55</f>
        <v>0</v>
      </c>
      <c r="C41" s="422"/>
      <c r="D41" s="422"/>
      <c r="E41" s="422"/>
      <c r="F41" s="423"/>
      <c r="G41" s="421">
        <f>課題曲・自由曲変更申請入力シート!G55</f>
        <v>0</v>
      </c>
      <c r="H41" s="422"/>
      <c r="I41" s="423"/>
      <c r="J41" s="421">
        <f>課題曲・自由曲変更申請入力シート!H55</f>
        <v>0</v>
      </c>
      <c r="K41" s="422"/>
      <c r="L41" s="422"/>
      <c r="M41" s="422"/>
      <c r="N41" s="422"/>
      <c r="O41" s="423"/>
      <c r="P41" s="424">
        <f>課題曲・自由曲変更申請入力シート!I55</f>
        <v>0</v>
      </c>
      <c r="Q41" s="697"/>
      <c r="R41" s="698"/>
      <c r="S41" s="443">
        <f>課題曲・自由曲変更申請入力シート!J55</f>
        <v>0</v>
      </c>
      <c r="T41" s="444"/>
      <c r="U41" s="430" t="s">
        <v>135</v>
      </c>
      <c r="V41" s="431"/>
      <c r="W41" s="9" t="s">
        <v>124</v>
      </c>
      <c r="X41" s="434"/>
      <c r="Y41" s="451"/>
      <c r="Z41" s="438"/>
      <c r="AA41" s="436"/>
      <c r="AB41" s="451"/>
      <c r="AC41" s="438"/>
      <c r="AD41" s="447"/>
      <c r="AE41" s="449"/>
      <c r="AF41" s="449"/>
      <c r="AG41" s="449"/>
      <c r="AH41" s="449"/>
      <c r="AI41" s="451"/>
      <c r="AJ41" s="436"/>
      <c r="AK41" s="438"/>
      <c r="AL41" s="467"/>
      <c r="AM41" s="469"/>
      <c r="AN41" s="2"/>
      <c r="AO41" s="2"/>
      <c r="AP41" s="2"/>
      <c r="AQ41" s="2"/>
      <c r="AR41" s="2"/>
      <c r="AS41" s="2"/>
      <c r="AT41" s="2"/>
      <c r="AU41" s="2"/>
      <c r="AV41" s="2"/>
    </row>
    <row r="42" spans="1:48" ht="15.75" customHeight="1">
      <c r="A42" s="420"/>
      <c r="B42" s="440">
        <f>課題曲・自由曲変更申請入力シート!D55</f>
        <v>0</v>
      </c>
      <c r="C42" s="441"/>
      <c r="D42" s="441"/>
      <c r="E42" s="441"/>
      <c r="F42" s="442"/>
      <c r="G42" s="440"/>
      <c r="H42" s="441"/>
      <c r="I42" s="442"/>
      <c r="J42" s="440"/>
      <c r="K42" s="441"/>
      <c r="L42" s="441"/>
      <c r="M42" s="441"/>
      <c r="N42" s="441"/>
      <c r="O42" s="442"/>
      <c r="P42" s="705"/>
      <c r="Q42" s="706"/>
      <c r="R42" s="707"/>
      <c r="S42" s="445" t="s">
        <v>213</v>
      </c>
      <c r="T42" s="446"/>
      <c r="U42" s="432"/>
      <c r="V42" s="433"/>
      <c r="W42" s="10" t="s">
        <v>125</v>
      </c>
      <c r="X42" s="435"/>
      <c r="Y42" s="452"/>
      <c r="Z42" s="439"/>
      <c r="AA42" s="437"/>
      <c r="AB42" s="452"/>
      <c r="AC42" s="439"/>
      <c r="AD42" s="448"/>
      <c r="AE42" s="450"/>
      <c r="AF42" s="450"/>
      <c r="AG42" s="450"/>
      <c r="AH42" s="450"/>
      <c r="AI42" s="452"/>
      <c r="AJ42" s="437"/>
      <c r="AK42" s="439"/>
      <c r="AL42" s="468"/>
      <c r="AM42" s="469"/>
      <c r="AN42" s="2"/>
      <c r="AO42" s="2"/>
      <c r="AP42" s="2"/>
      <c r="AQ42" s="2"/>
      <c r="AR42" s="2"/>
      <c r="AS42" s="2"/>
      <c r="AT42" s="2"/>
      <c r="AU42" s="2"/>
      <c r="AV42" s="2"/>
    </row>
    <row r="43" spans="1:48" ht="15.75" customHeight="1">
      <c r="A43" s="420">
        <v>10</v>
      </c>
      <c r="B43" s="421">
        <f>課題曲・自由曲変更申請入力シート!B56</f>
        <v>0</v>
      </c>
      <c r="C43" s="422"/>
      <c r="D43" s="422"/>
      <c r="E43" s="422"/>
      <c r="F43" s="423"/>
      <c r="G43" s="421">
        <f>課題曲・自由曲変更申請入力シート!G56</f>
        <v>0</v>
      </c>
      <c r="H43" s="422"/>
      <c r="I43" s="423"/>
      <c r="J43" s="421">
        <f>課題曲・自由曲変更申請入力シート!H56</f>
        <v>0</v>
      </c>
      <c r="K43" s="422"/>
      <c r="L43" s="422"/>
      <c r="M43" s="422"/>
      <c r="N43" s="422"/>
      <c r="O43" s="423"/>
      <c r="P43" s="424">
        <f>課題曲・自由曲変更申請入力シート!I56</f>
        <v>0</v>
      </c>
      <c r="Q43" s="697"/>
      <c r="R43" s="698"/>
      <c r="S43" s="443">
        <f>課題曲・自由曲変更申請入力シート!J56</f>
        <v>0</v>
      </c>
      <c r="T43" s="444"/>
      <c r="U43" s="430" t="s">
        <v>135</v>
      </c>
      <c r="V43" s="431"/>
      <c r="W43" s="9" t="s">
        <v>124</v>
      </c>
      <c r="X43" s="434"/>
      <c r="Y43" s="451"/>
      <c r="Z43" s="438"/>
      <c r="AA43" s="436"/>
      <c r="AB43" s="451"/>
      <c r="AC43" s="438"/>
      <c r="AD43" s="447"/>
      <c r="AE43" s="449"/>
      <c r="AF43" s="449"/>
      <c r="AG43" s="449"/>
      <c r="AH43" s="449"/>
      <c r="AI43" s="451"/>
      <c r="AJ43" s="436"/>
      <c r="AK43" s="438"/>
      <c r="AL43" s="467"/>
      <c r="AM43" s="469"/>
      <c r="AN43" s="2"/>
      <c r="AO43" s="2"/>
      <c r="AP43" s="2"/>
      <c r="AQ43" s="2"/>
      <c r="AR43" s="2"/>
      <c r="AS43" s="2"/>
      <c r="AT43" s="2"/>
      <c r="AU43" s="2"/>
      <c r="AV43" s="2"/>
    </row>
    <row r="44" spans="1:48" ht="15.75" customHeight="1" thickBot="1">
      <c r="A44" s="477"/>
      <c r="B44" s="702">
        <f>課題曲・自由曲変更申請入力シート!D56</f>
        <v>0</v>
      </c>
      <c r="C44" s="703"/>
      <c r="D44" s="703"/>
      <c r="E44" s="703"/>
      <c r="F44" s="704"/>
      <c r="G44" s="702"/>
      <c r="H44" s="703"/>
      <c r="I44" s="704"/>
      <c r="J44" s="702"/>
      <c r="K44" s="703"/>
      <c r="L44" s="703"/>
      <c r="M44" s="703"/>
      <c r="N44" s="703"/>
      <c r="O44" s="704"/>
      <c r="P44" s="699"/>
      <c r="Q44" s="700"/>
      <c r="R44" s="701"/>
      <c r="S44" s="475" t="s">
        <v>213</v>
      </c>
      <c r="T44" s="476"/>
      <c r="U44" s="481"/>
      <c r="V44" s="482"/>
      <c r="W44" s="10" t="s">
        <v>125</v>
      </c>
      <c r="X44" s="435"/>
      <c r="Y44" s="452"/>
      <c r="Z44" s="439"/>
      <c r="AA44" s="437"/>
      <c r="AB44" s="452"/>
      <c r="AC44" s="439"/>
      <c r="AD44" s="448"/>
      <c r="AE44" s="450"/>
      <c r="AF44" s="450"/>
      <c r="AG44" s="450"/>
      <c r="AH44" s="450"/>
      <c r="AI44" s="452"/>
      <c r="AJ44" s="437"/>
      <c r="AK44" s="439"/>
      <c r="AL44" s="468"/>
      <c r="AM44" s="469"/>
      <c r="AN44" s="2"/>
      <c r="AO44" s="2"/>
      <c r="AP44" s="2"/>
      <c r="AQ44" s="2"/>
      <c r="AR44" s="2"/>
      <c r="AS44" s="2"/>
      <c r="AT44" s="2"/>
      <c r="AU44" s="2"/>
      <c r="AV44" s="2"/>
    </row>
    <row r="45" spans="1:48" ht="23.25" customHeight="1" thickTop="1">
      <c r="B45" s="456"/>
      <c r="C45" s="456"/>
      <c r="D45" s="456"/>
      <c r="E45" s="456"/>
      <c r="F45" s="456"/>
      <c r="G45" s="456"/>
      <c r="H45" s="472" t="s">
        <v>126</v>
      </c>
      <c r="I45" s="472"/>
      <c r="J45" s="472"/>
      <c r="K45" s="472"/>
      <c r="L45" s="472"/>
      <c r="M45" s="472"/>
      <c r="N45" s="472"/>
      <c r="O45" s="472"/>
      <c r="P45" s="473"/>
      <c r="R45" s="474" t="s">
        <v>127</v>
      </c>
      <c r="S45" s="474"/>
      <c r="T45" s="474"/>
      <c r="U45" s="474"/>
      <c r="V45" s="13"/>
      <c r="W45" s="14"/>
      <c r="X45" s="15"/>
      <c r="Y45" s="16"/>
      <c r="Z45" s="14"/>
      <c r="AA45" s="15"/>
      <c r="AB45" s="16"/>
      <c r="AC45" s="14"/>
      <c r="AD45" s="17">
        <v>9</v>
      </c>
      <c r="AE45" s="18">
        <v>9</v>
      </c>
      <c r="AF45" s="18">
        <v>9</v>
      </c>
      <c r="AG45" s="18">
        <v>9</v>
      </c>
      <c r="AH45" s="18">
        <v>9</v>
      </c>
      <c r="AI45" s="18">
        <v>9</v>
      </c>
      <c r="AJ45" s="18">
        <v>9</v>
      </c>
      <c r="AK45" s="19">
        <v>9</v>
      </c>
      <c r="AL45" s="20"/>
      <c r="AN45" s="2"/>
      <c r="AO45" s="2"/>
      <c r="AP45" s="2"/>
      <c r="AQ45" s="2"/>
      <c r="AR45" s="2"/>
      <c r="AS45" s="2"/>
      <c r="AT45" s="2"/>
      <c r="AU45" s="2"/>
      <c r="AV45" s="2"/>
    </row>
    <row r="46" spans="1:48" ht="23.25" customHeight="1">
      <c r="B46" s="457"/>
      <c r="C46" s="457"/>
      <c r="D46" s="457"/>
      <c r="E46" s="457"/>
      <c r="F46" s="457"/>
      <c r="G46" s="457"/>
      <c r="I46" s="458" t="s">
        <v>128</v>
      </c>
      <c r="J46" s="459"/>
      <c r="K46" s="21"/>
      <c r="L46" s="22"/>
      <c r="M46" s="21"/>
      <c r="N46" s="22"/>
      <c r="O46" s="21"/>
      <c r="P46" s="22"/>
      <c r="R46" s="460" t="s">
        <v>129</v>
      </c>
      <c r="S46" s="460"/>
      <c r="T46" s="460"/>
      <c r="U46" s="460"/>
      <c r="V46" s="23"/>
      <c r="W46" s="14"/>
      <c r="X46" s="15"/>
      <c r="Y46" s="16"/>
      <c r="Z46" s="14"/>
      <c r="AA46" s="15"/>
      <c r="AB46" s="16"/>
      <c r="AC46" s="14"/>
      <c r="AD46" s="470" t="s">
        <v>130</v>
      </c>
      <c r="AE46" s="471"/>
      <c r="AF46" s="471"/>
      <c r="AG46" s="471"/>
      <c r="AH46" s="471"/>
      <c r="AI46" s="471"/>
      <c r="AJ46" s="471"/>
      <c r="AK46" s="471"/>
      <c r="AL46" s="471"/>
      <c r="AM46" s="3"/>
      <c r="AN46" s="2"/>
      <c r="AO46" s="2"/>
      <c r="AP46" s="2"/>
      <c r="AQ46" s="2"/>
      <c r="AR46" s="2"/>
      <c r="AS46" s="2"/>
      <c r="AT46" s="2"/>
      <c r="AU46" s="2"/>
      <c r="AV46" s="2"/>
    </row>
    <row r="47" spans="1:48" ht="23.25" customHeight="1">
      <c r="B47" s="24" t="s">
        <v>131</v>
      </c>
      <c r="C47" s="24"/>
      <c r="D47" s="24"/>
      <c r="E47" s="24"/>
      <c r="F47" s="25"/>
      <c r="G47" s="25"/>
      <c r="I47" s="461" t="s">
        <v>132</v>
      </c>
      <c r="J47" s="462"/>
      <c r="K47" s="463" t="s">
        <v>133</v>
      </c>
      <c r="L47" s="464"/>
      <c r="M47" s="465"/>
      <c r="N47" s="26"/>
      <c r="O47" s="27"/>
      <c r="P47" s="28"/>
      <c r="R47" s="466" t="s">
        <v>134</v>
      </c>
      <c r="S47" s="466"/>
      <c r="T47" s="466"/>
      <c r="U47" s="466"/>
      <c r="V47" s="23"/>
      <c r="W47" s="14"/>
      <c r="X47" s="15"/>
      <c r="Y47" s="16"/>
      <c r="Z47" s="14"/>
      <c r="AA47" s="15"/>
      <c r="AB47" s="16"/>
      <c r="AC47" s="29"/>
      <c r="AD47" s="15"/>
      <c r="AE47" s="16"/>
      <c r="AF47" s="16"/>
      <c r="AG47" s="16"/>
      <c r="AH47" s="16"/>
      <c r="AI47" s="16"/>
      <c r="AJ47" s="16"/>
      <c r="AK47" s="16"/>
      <c r="AL47" s="16"/>
      <c r="AM47" s="14"/>
      <c r="AN47" s="2"/>
      <c r="AO47" s="2"/>
      <c r="AP47" s="2"/>
      <c r="AQ47" s="2"/>
      <c r="AR47" s="2"/>
      <c r="AS47" s="2"/>
      <c r="AT47" s="2"/>
      <c r="AU47" s="2"/>
      <c r="AV47" s="2"/>
    </row>
    <row r="48" spans="1:48" ht="16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</row>
    <row r="49" spans="1:48" ht="16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</row>
    <row r="50" spans="1:48" ht="16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</row>
    <row r="51" spans="1:48" ht="16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</row>
  </sheetData>
  <sheetProtection algorithmName="SHA-512" hashValue="SY1N7pZCMMLuzIxl+2ntUhQoAlsLY5at5l0b052MLyctQpyhofdGlSV+bJ9HnVyJKxqpYhGOgNDclKdjUyuOfg==" saltValue="7EWxIyHMpWywP2c2eSHjyA==" spinCount="100000" sheet="1"/>
  <protectedRanges>
    <protectedRange sqref="E6:G7 C15:H21 J15:P21 B25:V44" name="範囲1"/>
  </protectedRanges>
  <mergeCells count="329">
    <mergeCell ref="B2:AI2"/>
    <mergeCell ref="A4:B5"/>
    <mergeCell ref="D5:G5"/>
    <mergeCell ref="A6:C6"/>
    <mergeCell ref="D6:D7"/>
    <mergeCell ref="E6:G7"/>
    <mergeCell ref="H6:AM7"/>
    <mergeCell ref="V4:AM5"/>
    <mergeCell ref="A11:B13"/>
    <mergeCell ref="C11:E13"/>
    <mergeCell ref="F11:F13"/>
    <mergeCell ref="G11:G13"/>
    <mergeCell ref="H11:H13"/>
    <mergeCell ref="I11:P13"/>
    <mergeCell ref="X8:AB9"/>
    <mergeCell ref="AC8:AC11"/>
    <mergeCell ref="AD8:AL13"/>
    <mergeCell ref="Q10:S11"/>
    <mergeCell ref="T10:W11"/>
    <mergeCell ref="X10:AB13"/>
    <mergeCell ref="Q12:S13"/>
    <mergeCell ref="T12:W13"/>
    <mergeCell ref="AC12:AC13"/>
    <mergeCell ref="A8:B10"/>
    <mergeCell ref="C8:G10"/>
    <mergeCell ref="H8:H10"/>
    <mergeCell ref="I8:P10"/>
    <mergeCell ref="Q8:S9"/>
    <mergeCell ref="T8:W9"/>
    <mergeCell ref="Q14:AL15"/>
    <mergeCell ref="A15:B17"/>
    <mergeCell ref="C15:H17"/>
    <mergeCell ref="I15:I17"/>
    <mergeCell ref="J15:P17"/>
    <mergeCell ref="A18:B21"/>
    <mergeCell ref="C18:H21"/>
    <mergeCell ref="I18:I21"/>
    <mergeCell ref="J18:P21"/>
    <mergeCell ref="Q20:AM20"/>
    <mergeCell ref="A23:F24"/>
    <mergeCell ref="G23:I24"/>
    <mergeCell ref="J23:O24"/>
    <mergeCell ref="P23:R24"/>
    <mergeCell ref="S23:T24"/>
    <mergeCell ref="U23:V24"/>
    <mergeCell ref="W23:W24"/>
    <mergeCell ref="X23:AC23"/>
    <mergeCell ref="AD23:AK24"/>
    <mergeCell ref="AM23:AM24"/>
    <mergeCell ref="X24:AC24"/>
    <mergeCell ref="AM25:AM26"/>
    <mergeCell ref="AB25:AB26"/>
    <mergeCell ref="AC25:AC26"/>
    <mergeCell ref="AF25:AF26"/>
    <mergeCell ref="AG25:AG26"/>
    <mergeCell ref="A25:A26"/>
    <mergeCell ref="B25:F25"/>
    <mergeCell ref="G25:I25"/>
    <mergeCell ref="J25:O25"/>
    <mergeCell ref="P25:R26"/>
    <mergeCell ref="AI25:AI26"/>
    <mergeCell ref="AJ25:AJ26"/>
    <mergeCell ref="AK25:AK26"/>
    <mergeCell ref="AL25:AL26"/>
    <mergeCell ref="S25:T25"/>
    <mergeCell ref="U25:V26"/>
    <mergeCell ref="X25:X26"/>
    <mergeCell ref="Y25:Y26"/>
    <mergeCell ref="AD25:AD26"/>
    <mergeCell ref="AE25:AE26"/>
    <mergeCell ref="AH25:AH26"/>
    <mergeCell ref="Z25:Z26"/>
    <mergeCell ref="AA25:AA26"/>
    <mergeCell ref="S26:T26"/>
    <mergeCell ref="B26:F26"/>
    <mergeCell ref="G26:I26"/>
    <mergeCell ref="J26:O26"/>
    <mergeCell ref="AL27:AL28"/>
    <mergeCell ref="AM27:AM28"/>
    <mergeCell ref="B28:F28"/>
    <mergeCell ref="G28:I28"/>
    <mergeCell ref="J28:O28"/>
    <mergeCell ref="S28:T28"/>
    <mergeCell ref="AC27:AC28"/>
    <mergeCell ref="AH27:AH28"/>
    <mergeCell ref="U27:V28"/>
    <mergeCell ref="X27:X28"/>
    <mergeCell ref="Y27:Y28"/>
    <mergeCell ref="Z27:Z28"/>
    <mergeCell ref="AA27:AA28"/>
    <mergeCell ref="B27:F27"/>
    <mergeCell ref="G27:I27"/>
    <mergeCell ref="J27:O27"/>
    <mergeCell ref="P27:R28"/>
    <mergeCell ref="S27:T27"/>
    <mergeCell ref="AB27:AB28"/>
    <mergeCell ref="AD27:AD28"/>
    <mergeCell ref="AE27:AE28"/>
    <mergeCell ref="AF27:AF28"/>
    <mergeCell ref="AG27:AG28"/>
    <mergeCell ref="A29:A30"/>
    <mergeCell ref="B29:F29"/>
    <mergeCell ref="G29:I29"/>
    <mergeCell ref="J29:O29"/>
    <mergeCell ref="P29:R30"/>
    <mergeCell ref="S29:T29"/>
    <mergeCell ref="AI27:AI28"/>
    <mergeCell ref="AJ27:AJ28"/>
    <mergeCell ref="AK27:AK28"/>
    <mergeCell ref="A27:A28"/>
    <mergeCell ref="AI29:AI30"/>
    <mergeCell ref="AJ29:AJ30"/>
    <mergeCell ref="AK29:AK30"/>
    <mergeCell ref="AL29:AL30"/>
    <mergeCell ref="AM29:AM30"/>
    <mergeCell ref="B30:F30"/>
    <mergeCell ref="G30:I30"/>
    <mergeCell ref="J30:O30"/>
    <mergeCell ref="S30:T30"/>
    <mergeCell ref="AC29:AC30"/>
    <mergeCell ref="AD29:AD30"/>
    <mergeCell ref="AE29:AE30"/>
    <mergeCell ref="AF29:AF30"/>
    <mergeCell ref="AG29:AG30"/>
    <mergeCell ref="AH29:AH30"/>
    <mergeCell ref="U29:V30"/>
    <mergeCell ref="X29:X30"/>
    <mergeCell ref="Y29:Y30"/>
    <mergeCell ref="Z29:Z30"/>
    <mergeCell ref="AA29:AA30"/>
    <mergeCell ref="AB29:AB30"/>
    <mergeCell ref="AL31:AL32"/>
    <mergeCell ref="AM31:AM32"/>
    <mergeCell ref="B32:F32"/>
    <mergeCell ref="G32:I32"/>
    <mergeCell ref="J32:O32"/>
    <mergeCell ref="S32:T32"/>
    <mergeCell ref="AC31:AC32"/>
    <mergeCell ref="AD31:AD32"/>
    <mergeCell ref="AE31:AE32"/>
    <mergeCell ref="AF31:AF32"/>
    <mergeCell ref="AG31:AG32"/>
    <mergeCell ref="AH31:AH32"/>
    <mergeCell ref="U31:V32"/>
    <mergeCell ref="X31:X32"/>
    <mergeCell ref="Y31:Y32"/>
    <mergeCell ref="Z31:Z32"/>
    <mergeCell ref="AA31:AA32"/>
    <mergeCell ref="AB31:AB32"/>
    <mergeCell ref="B31:F31"/>
    <mergeCell ref="G31:I31"/>
    <mergeCell ref="J31:O31"/>
    <mergeCell ref="P31:R32"/>
    <mergeCell ref="S31:T31"/>
    <mergeCell ref="A33:A34"/>
    <mergeCell ref="B33:F33"/>
    <mergeCell ref="G33:I33"/>
    <mergeCell ref="J33:O33"/>
    <mergeCell ref="P33:R34"/>
    <mergeCell ref="S33:T33"/>
    <mergeCell ref="AI31:AI32"/>
    <mergeCell ref="AJ31:AJ32"/>
    <mergeCell ref="AK31:AK32"/>
    <mergeCell ref="A31:A32"/>
    <mergeCell ref="AI33:AI34"/>
    <mergeCell ref="AJ33:AJ34"/>
    <mergeCell ref="AK33:AK34"/>
    <mergeCell ref="AL33:AL34"/>
    <mergeCell ref="AM33:AM34"/>
    <mergeCell ref="B34:F34"/>
    <mergeCell ref="G34:I34"/>
    <mergeCell ref="J34:O34"/>
    <mergeCell ref="S34:T34"/>
    <mergeCell ref="AC33:AC34"/>
    <mergeCell ref="AD33:AD34"/>
    <mergeCell ref="AE33:AE34"/>
    <mergeCell ref="AF33:AF34"/>
    <mergeCell ref="AG33:AG34"/>
    <mergeCell ref="AH33:AH34"/>
    <mergeCell ref="U33:V34"/>
    <mergeCell ref="X33:X34"/>
    <mergeCell ref="Y33:Y34"/>
    <mergeCell ref="Z33:Z34"/>
    <mergeCell ref="AA33:AA34"/>
    <mergeCell ref="AB33:AB34"/>
    <mergeCell ref="AL35:AL36"/>
    <mergeCell ref="AM35:AM36"/>
    <mergeCell ref="B36:F36"/>
    <mergeCell ref="G36:I36"/>
    <mergeCell ref="J36:O36"/>
    <mergeCell ref="S36:T36"/>
    <mergeCell ref="AC35:AC36"/>
    <mergeCell ref="AD35:AD36"/>
    <mergeCell ref="AE35:AE36"/>
    <mergeCell ref="AF35:AF36"/>
    <mergeCell ref="AG35:AG36"/>
    <mergeCell ref="AH35:AH36"/>
    <mergeCell ref="U35:V36"/>
    <mergeCell ref="X35:X36"/>
    <mergeCell ref="Y35:Y36"/>
    <mergeCell ref="Z35:Z36"/>
    <mergeCell ref="AA35:AA36"/>
    <mergeCell ref="AB35:AB36"/>
    <mergeCell ref="B35:F35"/>
    <mergeCell ref="G35:I35"/>
    <mergeCell ref="J35:O35"/>
    <mergeCell ref="P35:R36"/>
    <mergeCell ref="S35:T35"/>
    <mergeCell ref="A37:A38"/>
    <mergeCell ref="B37:F37"/>
    <mergeCell ref="G37:I37"/>
    <mergeCell ref="J37:O37"/>
    <mergeCell ref="P37:R38"/>
    <mergeCell ref="S37:T37"/>
    <mergeCell ref="AI35:AI36"/>
    <mergeCell ref="AJ35:AJ36"/>
    <mergeCell ref="AK35:AK36"/>
    <mergeCell ref="A35:A36"/>
    <mergeCell ref="AI37:AI38"/>
    <mergeCell ref="AJ37:AJ38"/>
    <mergeCell ref="AK37:AK38"/>
    <mergeCell ref="AL37:AL38"/>
    <mergeCell ref="AM37:AM38"/>
    <mergeCell ref="B38:F38"/>
    <mergeCell ref="G38:I38"/>
    <mergeCell ref="J38:O38"/>
    <mergeCell ref="S38:T38"/>
    <mergeCell ref="AC37:AC38"/>
    <mergeCell ref="AD37:AD38"/>
    <mergeCell ref="AE37:AE38"/>
    <mergeCell ref="AF37:AF38"/>
    <mergeCell ref="AG37:AG38"/>
    <mergeCell ref="AH37:AH38"/>
    <mergeCell ref="U37:V38"/>
    <mergeCell ref="X37:X38"/>
    <mergeCell ref="Y37:Y38"/>
    <mergeCell ref="Z37:Z38"/>
    <mergeCell ref="AA37:AA38"/>
    <mergeCell ref="AB37:AB38"/>
    <mergeCell ref="AL39:AL40"/>
    <mergeCell ref="AM39:AM40"/>
    <mergeCell ref="B40:F40"/>
    <mergeCell ref="G40:I40"/>
    <mergeCell ref="J40:O40"/>
    <mergeCell ref="S40:T40"/>
    <mergeCell ref="AC39:AC40"/>
    <mergeCell ref="AD39:AD40"/>
    <mergeCell ref="AE39:AE40"/>
    <mergeCell ref="AF39:AF40"/>
    <mergeCell ref="AG39:AG40"/>
    <mergeCell ref="AH39:AH40"/>
    <mergeCell ref="U39:V40"/>
    <mergeCell ref="X39:X40"/>
    <mergeCell ref="Y39:Y40"/>
    <mergeCell ref="Z39:Z40"/>
    <mergeCell ref="AA39:AA40"/>
    <mergeCell ref="AB39:AB40"/>
    <mergeCell ref="B39:F39"/>
    <mergeCell ref="G39:I39"/>
    <mergeCell ref="J39:O39"/>
    <mergeCell ref="P39:R40"/>
    <mergeCell ref="S39:T39"/>
    <mergeCell ref="A41:A42"/>
    <mergeCell ref="B41:F41"/>
    <mergeCell ref="G41:I41"/>
    <mergeCell ref="J41:O41"/>
    <mergeCell ref="P41:R42"/>
    <mergeCell ref="S41:T41"/>
    <mergeCell ref="AI39:AI40"/>
    <mergeCell ref="AJ39:AJ40"/>
    <mergeCell ref="AK39:AK40"/>
    <mergeCell ref="A39:A40"/>
    <mergeCell ref="AI41:AI42"/>
    <mergeCell ref="AJ41:AJ42"/>
    <mergeCell ref="AK41:AK42"/>
    <mergeCell ref="AL41:AL42"/>
    <mergeCell ref="AM41:AM42"/>
    <mergeCell ref="B42:F42"/>
    <mergeCell ref="G42:I42"/>
    <mergeCell ref="J42:O42"/>
    <mergeCell ref="S42:T42"/>
    <mergeCell ref="AC41:AC42"/>
    <mergeCell ref="AD41:AD42"/>
    <mergeCell ref="AE41:AE42"/>
    <mergeCell ref="AF41:AF42"/>
    <mergeCell ref="AG41:AG42"/>
    <mergeCell ref="AH41:AH42"/>
    <mergeCell ref="U41:V42"/>
    <mergeCell ref="X41:X42"/>
    <mergeCell ref="Y41:Y42"/>
    <mergeCell ref="Z41:Z42"/>
    <mergeCell ref="AA41:AA42"/>
    <mergeCell ref="AB41:AB42"/>
    <mergeCell ref="AC43:AC44"/>
    <mergeCell ref="AD43:AD44"/>
    <mergeCell ref="U43:V44"/>
    <mergeCell ref="X43:X44"/>
    <mergeCell ref="Y43:Y44"/>
    <mergeCell ref="Z43:Z44"/>
    <mergeCell ref="AA43:AA44"/>
    <mergeCell ref="AB43:AB44"/>
    <mergeCell ref="A43:A44"/>
    <mergeCell ref="B43:F43"/>
    <mergeCell ref="G43:I43"/>
    <mergeCell ref="J43:O43"/>
    <mergeCell ref="P43:R44"/>
    <mergeCell ref="S43:T43"/>
    <mergeCell ref="B44:F44"/>
    <mergeCell ref="G44:I44"/>
    <mergeCell ref="J44:O44"/>
    <mergeCell ref="S44:T44"/>
    <mergeCell ref="AI43:AI44"/>
    <mergeCell ref="AJ43:AJ44"/>
    <mergeCell ref="AK43:AK44"/>
    <mergeCell ref="AL43:AL44"/>
    <mergeCell ref="AM43:AM44"/>
    <mergeCell ref="AE43:AE44"/>
    <mergeCell ref="AF43:AF44"/>
    <mergeCell ref="AG43:AG44"/>
    <mergeCell ref="AH43:AH44"/>
    <mergeCell ref="I47:J47"/>
    <mergeCell ref="K47:M47"/>
    <mergeCell ref="R47:U47"/>
    <mergeCell ref="B45:G46"/>
    <mergeCell ref="H45:P45"/>
    <mergeCell ref="R45:U45"/>
    <mergeCell ref="I46:J46"/>
    <mergeCell ref="R46:U46"/>
    <mergeCell ref="AD46:AL46"/>
  </mergeCells>
  <phoneticPr fontId="56"/>
  <pageMargins left="0.59055118110236227" right="0.19685039370078741" top="0.55118110236220474" bottom="0.23622047244094491" header="0.23622047244094491" footer="0.19685039370078741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Z6"/>
  <sheetViews>
    <sheetView workbookViewId="0">
      <selection activeCell="I5" sqref="I5"/>
    </sheetView>
  </sheetViews>
  <sheetFormatPr defaultColWidth="9" defaultRowHeight="18.75"/>
  <cols>
    <col min="1" max="1" width="9.375" style="77" customWidth="1"/>
    <col min="2" max="2" width="4" style="77" customWidth="1"/>
    <col min="3" max="3" width="11.875" style="77" customWidth="1"/>
    <col min="4" max="4" width="20.5" style="77" customWidth="1"/>
    <col min="5" max="5" width="4.125" style="77" customWidth="1"/>
    <col min="6" max="6" width="9" style="77"/>
    <col min="7" max="7" width="14.625" style="77" customWidth="1"/>
    <col min="8" max="8" width="42.5" style="77" customWidth="1"/>
    <col min="9" max="9" width="12.625" style="77" customWidth="1"/>
    <col min="10" max="10" width="46.75" style="77" customWidth="1"/>
    <col min="11" max="11" width="55.625" style="77" customWidth="1"/>
    <col min="12" max="15" width="12.5" style="77" customWidth="1"/>
    <col min="16" max="16" width="14.25" style="77" customWidth="1"/>
    <col min="17" max="21" width="12.5" style="77" customWidth="1"/>
    <col min="22" max="22" width="9.5" style="77" customWidth="1"/>
    <col min="23" max="23" width="19.25" style="77" customWidth="1"/>
    <col min="24" max="25" width="12.5" style="77" customWidth="1"/>
    <col min="26" max="26" width="51.5" style="77" customWidth="1"/>
    <col min="27" max="16384" width="9" style="77"/>
  </cols>
  <sheetData>
    <row r="1" spans="1:26">
      <c r="B1" s="77" t="s">
        <v>74</v>
      </c>
    </row>
    <row r="2" spans="1:26" s="230" customFormat="1" ht="17.25" customHeight="1">
      <c r="B2" s="231" t="s">
        <v>75</v>
      </c>
      <c r="C2" s="231" t="s">
        <v>76</v>
      </c>
      <c r="D2" s="231" t="s">
        <v>1</v>
      </c>
      <c r="E2" s="231" t="s">
        <v>79</v>
      </c>
      <c r="F2" s="231" t="s">
        <v>77</v>
      </c>
      <c r="G2" s="231" t="s">
        <v>78</v>
      </c>
      <c r="H2" s="231" t="s">
        <v>5</v>
      </c>
      <c r="I2" s="231" t="s">
        <v>163</v>
      </c>
      <c r="J2" s="231" t="s">
        <v>80</v>
      </c>
      <c r="K2" s="231" t="s">
        <v>161</v>
      </c>
      <c r="L2" s="231" t="s">
        <v>81</v>
      </c>
      <c r="M2" s="231" t="s">
        <v>82</v>
      </c>
      <c r="N2" s="231" t="s">
        <v>83</v>
      </c>
      <c r="O2" s="231" t="s">
        <v>84</v>
      </c>
      <c r="P2" s="231" t="s">
        <v>85</v>
      </c>
      <c r="Q2" s="231" t="s">
        <v>86</v>
      </c>
      <c r="R2" s="231" t="s">
        <v>87</v>
      </c>
      <c r="S2" s="231" t="s">
        <v>88</v>
      </c>
      <c r="T2" s="231" t="s">
        <v>89</v>
      </c>
      <c r="U2" s="231" t="s">
        <v>158</v>
      </c>
      <c r="V2" s="231" t="s">
        <v>141</v>
      </c>
      <c r="W2" s="231" t="s">
        <v>142</v>
      </c>
      <c r="X2" s="231" t="s">
        <v>143</v>
      </c>
      <c r="Y2" s="231" t="s">
        <v>25</v>
      </c>
      <c r="Z2" s="231" t="s">
        <v>151</v>
      </c>
    </row>
    <row r="3" spans="1:26" s="232" customFormat="1" ht="17.25" customHeight="1">
      <c r="B3" s="233"/>
      <c r="C3" s="233" t="str">
        <f>'入力シート（ここに入力）'!C11</f>
        <v>※ 選択して下さい</v>
      </c>
      <c r="D3" s="233">
        <f>'入力シート（ここに入力）'!C12</f>
        <v>0</v>
      </c>
      <c r="E3" s="234">
        <f>'入力シート（ここに入力）'!C24</f>
        <v>0</v>
      </c>
      <c r="F3" s="235">
        <f>'入力シート（ここに入力）'!C23</f>
        <v>0</v>
      </c>
      <c r="G3" s="236">
        <f>'入力シート（ここに入力）'!C22</f>
        <v>0</v>
      </c>
      <c r="H3" s="233" t="str">
        <f>'入力シート（ここに入力）'!C25</f>
        <v>※ 選択して下さい</v>
      </c>
      <c r="I3" s="237">
        <f>'入力シート（ここに入力）'!L24</f>
        <v>0</v>
      </c>
      <c r="J3" s="233">
        <f>'入力シート（ここに入力）'!E26</f>
        <v>0</v>
      </c>
      <c r="K3" s="233">
        <f>'入力シート（ここに入力）'!E28</f>
        <v>0</v>
      </c>
      <c r="L3" s="233">
        <f>'入力シート（ここに入力）'!E27</f>
        <v>0</v>
      </c>
      <c r="M3" s="233">
        <f>'入力シート（ここに入力）'!E30</f>
        <v>0</v>
      </c>
      <c r="N3" s="233">
        <f>'入力シート（ここに入力）'!E31</f>
        <v>0</v>
      </c>
      <c r="O3" s="233">
        <f>'入力シート（ここに入力）'!E33</f>
        <v>0</v>
      </c>
      <c r="P3" s="233">
        <f>'入力シート（ここに入力）'!E34</f>
        <v>0</v>
      </c>
      <c r="Q3" s="233" t="str">
        <f>'入力シート（ここに入力）'!C35</f>
        <v>※ 選択して下さい</v>
      </c>
      <c r="R3" s="243">
        <f>'入力シート（ここに入力）'!F36</f>
        <v>0</v>
      </c>
      <c r="S3" s="238">
        <f>'入力シート（ここに入力）'!F37</f>
        <v>0</v>
      </c>
      <c r="T3" s="238" t="str">
        <f>'入力シート（ここに入力）'!C41</f>
        <v>※ 選択して下さい</v>
      </c>
      <c r="U3" s="238" t="str">
        <f>'入力シート（ここに入力）'!J40</f>
        <v>※ 選択して
　下さい</v>
      </c>
      <c r="V3" s="239">
        <f>'入力シート（ここに入力）'!D19</f>
        <v>0</v>
      </c>
      <c r="W3" s="239">
        <f>'入力シート（ここに入力）'!H19</f>
        <v>0</v>
      </c>
      <c r="X3" s="239">
        <f>'入力シート（ここに入力）'!D20</f>
        <v>0</v>
      </c>
      <c r="Y3" s="239">
        <f>'入力シート（ここに入力）'!D21</f>
        <v>0</v>
      </c>
      <c r="Z3" s="240">
        <f>'入力シート（ここに入力）'!B44</f>
        <v>0</v>
      </c>
    </row>
    <row r="4" spans="1:26" s="230" customFormat="1" ht="17.25" customHeight="1">
      <c r="A4" s="241" t="s">
        <v>214</v>
      </c>
      <c r="B4" s="231" t="s">
        <v>75</v>
      </c>
      <c r="C4" s="231" t="s">
        <v>76</v>
      </c>
      <c r="D4" s="231" t="s">
        <v>1</v>
      </c>
      <c r="E4" s="231" t="s">
        <v>79</v>
      </c>
      <c r="F4" s="231" t="s">
        <v>77</v>
      </c>
      <c r="G4" s="231" t="s">
        <v>78</v>
      </c>
      <c r="H4" s="242" t="s">
        <v>5</v>
      </c>
      <c r="I4" s="242" t="s">
        <v>163</v>
      </c>
      <c r="J4" s="242" t="s">
        <v>80</v>
      </c>
      <c r="K4" s="242" t="s">
        <v>161</v>
      </c>
      <c r="L4" s="242" t="s">
        <v>81</v>
      </c>
      <c r="M4" s="242" t="s">
        <v>82</v>
      </c>
      <c r="N4" s="242" t="s">
        <v>83</v>
      </c>
      <c r="O4" s="242" t="s">
        <v>84</v>
      </c>
      <c r="P4" s="242" t="s">
        <v>85</v>
      </c>
      <c r="Q4" s="242" t="s">
        <v>86</v>
      </c>
      <c r="R4" s="242" t="s">
        <v>87</v>
      </c>
      <c r="S4" s="242" t="s">
        <v>88</v>
      </c>
      <c r="T4" s="231" t="s">
        <v>89</v>
      </c>
      <c r="U4" s="231" t="s">
        <v>158</v>
      </c>
      <c r="V4" s="231" t="s">
        <v>141</v>
      </c>
      <c r="W4" s="231" t="s">
        <v>142</v>
      </c>
      <c r="X4" s="231" t="s">
        <v>26</v>
      </c>
      <c r="Y4" s="231" t="s">
        <v>25</v>
      </c>
      <c r="Z4" s="231" t="s">
        <v>151</v>
      </c>
    </row>
    <row r="5" spans="1:26" s="232" customFormat="1" ht="17.25" customHeight="1">
      <c r="B5" s="233"/>
      <c r="C5" s="233" t="str">
        <f>'入力シート（ここに入力）'!C11</f>
        <v>※ 選択して下さい</v>
      </c>
      <c r="D5" s="233">
        <f>'入力シート（ここに入力）'!C12</f>
        <v>0</v>
      </c>
      <c r="E5" s="234">
        <f>'入力シート（ここに入力）'!C24</f>
        <v>0</v>
      </c>
      <c r="F5" s="235">
        <f>'入力シート（ここに入力）'!C23</f>
        <v>0</v>
      </c>
      <c r="G5" s="236">
        <f>'入力シート（ここに入力）'!C22</f>
        <v>0</v>
      </c>
      <c r="H5" s="233" t="str">
        <f>課題曲・自由曲変更申請入力シート!C25</f>
        <v>※ 選択して下さい</v>
      </c>
      <c r="I5" s="237">
        <f>課題曲・自由曲変更申請入力シート!L24</f>
        <v>0</v>
      </c>
      <c r="J5" s="233">
        <f>課題曲・自由曲変更申請入力シート!E26</f>
        <v>0</v>
      </c>
      <c r="K5" s="233">
        <f>課題曲・自由曲変更申請入力シート!E28</f>
        <v>0</v>
      </c>
      <c r="L5" s="233">
        <f>課題曲・自由曲変更申請入力シート!E27</f>
        <v>0</v>
      </c>
      <c r="M5" s="233">
        <f>課題曲・自由曲変更申請入力シート!E30</f>
        <v>0</v>
      </c>
      <c r="N5" s="233">
        <f>課題曲・自由曲変更申請入力シート!E31</f>
        <v>0</v>
      </c>
      <c r="O5" s="233">
        <f>課題曲・自由曲変更申請入力シート!E33</f>
        <v>0</v>
      </c>
      <c r="P5" s="233">
        <f>課題曲・自由曲変更申請入力シート!E34</f>
        <v>0</v>
      </c>
      <c r="Q5" s="233" t="str">
        <f>課題曲・自由曲変更申請入力シート!C35</f>
        <v>※ 選択して下さい</v>
      </c>
      <c r="R5" s="243">
        <f>課題曲・自由曲変更申請入力シート!F36</f>
        <v>0</v>
      </c>
      <c r="S5" s="238">
        <f>課題曲・自由曲変更申請入力シート!F37</f>
        <v>0</v>
      </c>
      <c r="T5" s="238" t="str">
        <f>'入力シート（ここに入力）'!C41</f>
        <v>※ 選択して下さい</v>
      </c>
      <c r="U5" s="238" t="str">
        <f>課題曲・自由曲変更申請入力シート!C38</f>
        <v>※ 選択して下さい</v>
      </c>
      <c r="V5" s="239">
        <f>'入力シート（ここに入力）'!D19</f>
        <v>0</v>
      </c>
      <c r="W5" s="239">
        <f>'入力シート（ここに入力）'!H19</f>
        <v>0</v>
      </c>
      <c r="X5" s="239">
        <f>'入力シート（ここに入力）'!D20</f>
        <v>0</v>
      </c>
      <c r="Y5" s="239">
        <f>'入力シート（ここに入力）'!D21</f>
        <v>0</v>
      </c>
      <c r="Z5" s="240">
        <f>'入力シート（ここに入力）'!B44</f>
        <v>0</v>
      </c>
    </row>
    <row r="6" spans="1:26" ht="17.25" customHeight="1"/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入力シート（ここに入力）</vt:lpstr>
      <vt:lpstr>様式１　参加申込書（入力の必要なし）</vt:lpstr>
      <vt:lpstr>様式２　ステージ配置図</vt:lpstr>
      <vt:lpstr>様式３　著作権申請（入力の必要なし）</vt:lpstr>
      <vt:lpstr>課題曲・自由曲変更申請入力シート</vt:lpstr>
      <vt:lpstr>様式４　課題曲・自由曲変更申請書（入力の必要なし）</vt:lpstr>
      <vt:lpstr>様式５　自由曲変更申請の著作権申請（入力の必要なし）</vt:lpstr>
      <vt:lpstr>事務処理用</vt:lpstr>
      <vt:lpstr>課題曲・自由曲変更申請入力シート!Print_Area</vt:lpstr>
      <vt:lpstr>'入力シート（ここに入力）'!Print_Area</vt:lpstr>
      <vt:lpstr>'様式１　参加申込書（入力の必要なし）'!Print_Area</vt:lpstr>
      <vt:lpstr>'様式２　ステージ配置図'!Print_Area</vt:lpstr>
      <vt:lpstr>'様式３　著作権申請（入力の必要なし）'!Print_Area</vt:lpstr>
      <vt:lpstr>'様式４　課題曲・自由曲変更申請書（入力の必要なし）'!Print_Area</vt:lpstr>
      <vt:lpstr>'様式５　自由曲変更申請の著作権申請（入力の必要なし）'!Print_Area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小西　衛</dc:creator>
  <cp:lastModifiedBy>拓也 野替</cp:lastModifiedBy>
  <cp:lastPrinted>2026-04-22T04:36:57Z</cp:lastPrinted>
  <dcterms:created xsi:type="dcterms:W3CDTF">2011-05-15T01:07:21Z</dcterms:created>
  <dcterms:modified xsi:type="dcterms:W3CDTF">2026-04-22T04:37:14Z</dcterms:modified>
</cp:coreProperties>
</file>